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uerfeldt2\Box Sync\aduerfeldt2\Downloads\"/>
    </mc:Choice>
  </mc:AlternateContent>
  <bookViews>
    <workbookView xWindow="0" yWindow="0" windowWidth="28800" windowHeight="12300" activeTab="4"/>
  </bookViews>
  <sheets>
    <sheet name="Example" sheetId="3" r:id="rId1"/>
    <sheet name="Year 1" sheetId="6" r:id="rId2"/>
    <sheet name="Year 2" sheetId="8" r:id="rId3"/>
    <sheet name="Year 3" sheetId="9" r:id="rId4"/>
    <sheet name="Summary Sheet" sheetId="7" r:id="rId5"/>
  </sheets>
  <definedNames>
    <definedName name="_xlnm.Print_Area" localSheetId="0">Example!$A$1:$G$71</definedName>
    <definedName name="_xlnm.Print_Area" localSheetId="1">'Year 1'!$A$1:$G$71</definedName>
    <definedName name="_xlnm.Print_Area" localSheetId="2">'Year 2'!$A$1:$G$71</definedName>
    <definedName name="_xlnm.Print_Area" localSheetId="3">'Year 3'!$A$1:$G$71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7" l="1"/>
  <c r="E2" i="7"/>
  <c r="D2" i="7"/>
  <c r="E20" i="7"/>
  <c r="E7" i="7"/>
  <c r="E8" i="7"/>
  <c r="E9" i="7"/>
  <c r="E10" i="7"/>
  <c r="E12" i="7"/>
  <c r="E13" i="7"/>
  <c r="E14" i="7"/>
  <c r="E15" i="7"/>
  <c r="E16" i="7"/>
  <c r="E18" i="7"/>
  <c r="E19" i="7"/>
  <c r="E21" i="7"/>
  <c r="E22" i="7"/>
  <c r="E23" i="7"/>
  <c r="E24" i="7"/>
  <c r="E27" i="7"/>
  <c r="D7" i="7"/>
  <c r="F7" i="7"/>
  <c r="D8" i="7"/>
  <c r="F8" i="7"/>
  <c r="D9" i="7"/>
  <c r="F9" i="7"/>
  <c r="D10" i="7"/>
  <c r="F10" i="7"/>
  <c r="D12" i="7"/>
  <c r="F12" i="7"/>
  <c r="D13" i="7"/>
  <c r="F13" i="7"/>
  <c r="D14" i="7"/>
  <c r="F14" i="7"/>
  <c r="D15" i="7"/>
  <c r="F15" i="7"/>
  <c r="D16" i="7"/>
  <c r="F16" i="7"/>
  <c r="D18" i="7"/>
  <c r="F18" i="7"/>
  <c r="D19" i="7"/>
  <c r="F19" i="7"/>
  <c r="D20" i="7"/>
  <c r="F20" i="7"/>
  <c r="D21" i="7"/>
  <c r="F21" i="7"/>
  <c r="D22" i="7"/>
  <c r="F22" i="7"/>
  <c r="D23" i="7"/>
  <c r="F23" i="7"/>
  <c r="D24" i="7"/>
  <c r="F24" i="7"/>
  <c r="D27" i="7"/>
  <c r="F27" i="7"/>
  <c r="A66" i="9"/>
  <c r="E55" i="9"/>
  <c r="E54" i="9"/>
  <c r="E58" i="9" s="1"/>
  <c r="E52" i="9"/>
  <c r="E51" i="9"/>
  <c r="E49" i="9"/>
  <c r="E48" i="9"/>
  <c r="E46" i="9"/>
  <c r="E45" i="9"/>
  <c r="E42" i="9"/>
  <c r="C42" i="9"/>
  <c r="E40" i="9"/>
  <c r="C40" i="9"/>
  <c r="E37" i="9"/>
  <c r="E38" i="9" s="1"/>
  <c r="F5" i="7" s="1"/>
  <c r="C37" i="9"/>
  <c r="C38" i="9" s="1"/>
  <c r="E36" i="9"/>
  <c r="F3" i="7" s="1"/>
  <c r="C36" i="9"/>
  <c r="E27" i="9"/>
  <c r="E57" i="9" s="1"/>
  <c r="G20" i="9"/>
  <c r="E16" i="9"/>
  <c r="E41" i="9" s="1"/>
  <c r="C16" i="9"/>
  <c r="C41" i="9" s="1"/>
  <c r="G15" i="9"/>
  <c r="G14" i="9"/>
  <c r="A66" i="8"/>
  <c r="E55" i="8"/>
  <c r="E54" i="8"/>
  <c r="E58" i="8" s="1"/>
  <c r="E52" i="8"/>
  <c r="E49" i="8"/>
  <c r="E48" i="8"/>
  <c r="E45" i="8"/>
  <c r="C43" i="8"/>
  <c r="E40" i="8"/>
  <c r="C40" i="8"/>
  <c r="C38" i="8"/>
  <c r="E37" i="8"/>
  <c r="E4" i="7" s="1"/>
  <c r="C37" i="8"/>
  <c r="E36" i="8"/>
  <c r="E3" i="7" s="1"/>
  <c r="C36" i="8"/>
  <c r="E27" i="8"/>
  <c r="E60" i="8" s="1"/>
  <c r="G20" i="8"/>
  <c r="E16" i="8"/>
  <c r="E42" i="8" s="1"/>
  <c r="C16" i="8"/>
  <c r="C42" i="8" s="1"/>
  <c r="G15" i="8"/>
  <c r="G14" i="8"/>
  <c r="E51" i="8" s="1"/>
  <c r="F4" i="7" l="1"/>
  <c r="E38" i="8"/>
  <c r="E5" i="7" s="1"/>
  <c r="C43" i="9"/>
  <c r="E60" i="9"/>
  <c r="G16" i="9"/>
  <c r="E43" i="9"/>
  <c r="E56" i="9"/>
  <c r="E47" i="9"/>
  <c r="E43" i="8"/>
  <c r="E46" i="8"/>
  <c r="E56" i="8"/>
  <c r="C41" i="8"/>
  <c r="E57" i="8"/>
  <c r="E41" i="8"/>
  <c r="G16" i="8"/>
  <c r="E47" i="8" s="1"/>
  <c r="A66" i="6"/>
  <c r="E55" i="6"/>
  <c r="E54" i="6"/>
  <c r="E49" i="6"/>
  <c r="E48" i="6"/>
  <c r="E45" i="6"/>
  <c r="E40" i="6"/>
  <c r="C40" i="6"/>
  <c r="E37" i="6"/>
  <c r="C37" i="6"/>
  <c r="C38" i="6" s="1"/>
  <c r="E36" i="6"/>
  <c r="D3" i="7" s="1"/>
  <c r="C36" i="6"/>
  <c r="E27" i="6"/>
  <c r="G20" i="6"/>
  <c r="E52" i="6" s="1"/>
  <c r="E16" i="6"/>
  <c r="E42" i="6" s="1"/>
  <c r="C16" i="6"/>
  <c r="C42" i="6" s="1"/>
  <c r="G15" i="6"/>
  <c r="G14" i="6"/>
  <c r="E51" i="6" s="1"/>
  <c r="E16" i="3"/>
  <c r="E38" i="6" l="1"/>
  <c r="D5" i="7" s="1"/>
  <c r="D4" i="7"/>
  <c r="E56" i="6"/>
  <c r="E60" i="6"/>
  <c r="C41" i="6"/>
  <c r="C43" i="6"/>
  <c r="E46" i="6"/>
  <c r="E58" i="6"/>
  <c r="E43" i="6"/>
  <c r="E57" i="6"/>
  <c r="G16" i="6"/>
  <c r="E47" i="6" s="1"/>
  <c r="E41" i="6"/>
  <c r="E40" i="3"/>
  <c r="E27" i="3" l="1"/>
  <c r="E60" i="3" s="1"/>
  <c r="E42" i="3" l="1"/>
  <c r="E48" i="3"/>
  <c r="C16" i="3"/>
  <c r="C43" i="3" s="1"/>
  <c r="E54" i="3"/>
  <c r="E49" i="3"/>
  <c r="G14" i="3"/>
  <c r="E46" i="3" s="1"/>
  <c r="E45" i="3"/>
  <c r="C40" i="3"/>
  <c r="G20" i="3"/>
  <c r="E52" i="3" s="1"/>
  <c r="E36" i="3"/>
  <c r="C36" i="3"/>
  <c r="E55" i="3"/>
  <c r="E37" i="3"/>
  <c r="E38" i="3" s="1"/>
  <c r="C37" i="3"/>
  <c r="C38" i="3" s="1"/>
  <c r="G15" i="3"/>
  <c r="A66" i="3"/>
  <c r="E41" i="3" l="1"/>
  <c r="C42" i="3"/>
  <c r="E43" i="3"/>
  <c r="E56" i="3"/>
  <c r="E51" i="3"/>
  <c r="E57" i="3"/>
  <c r="C41" i="3"/>
  <c r="G16" i="3"/>
  <c r="E47" i="3" s="1"/>
  <c r="E58" i="3" l="1"/>
</calcChain>
</file>

<file path=xl/comments1.xml><?xml version="1.0" encoding="utf-8"?>
<comments xmlns="http://schemas.openxmlformats.org/spreadsheetml/2006/main">
  <authors>
    <author>Economics Department</author>
    <author>Johanns, Ann M [ECONA]</author>
  </authors>
  <commentList>
    <comment ref="A25" authorId="0" shapeId="0">
      <text>
        <r>
          <rPr>
            <sz val="8"/>
            <color indexed="81"/>
            <rFont val="Tahoma"/>
            <family val="2"/>
          </rPr>
          <t>Excluding capital gains and losses</t>
        </r>
      </text>
    </comment>
    <comment ref="A27" authorId="0" shapeId="0">
      <text>
        <r>
          <rPr>
            <b/>
            <sz val="8"/>
            <color indexed="81"/>
            <rFont val="Tahoma"/>
            <family val="2"/>
          </rPr>
          <t>Farm interest expense</t>
        </r>
        <r>
          <rPr>
            <sz val="8"/>
            <color indexed="81"/>
            <rFont val="Tahoma"/>
            <family val="2"/>
          </rPr>
          <t xml:space="preserve"> = cash interest paid - beginning accrued interest + ending accrued interest</t>
        </r>
      </text>
    </comment>
    <comment ref="A32" authorId="1" shapeId="0">
      <text>
        <r>
          <rPr>
            <sz val="9"/>
            <color indexed="81"/>
            <rFont val="Tahoma"/>
            <family val="2"/>
          </rPr>
          <t>Can be taken from crop production records.</t>
        </r>
      </text>
    </comment>
  </commentList>
</comments>
</file>

<file path=xl/comments2.xml><?xml version="1.0" encoding="utf-8"?>
<comments xmlns="http://schemas.openxmlformats.org/spreadsheetml/2006/main">
  <authors>
    <author>Economics Department</author>
    <author>Johanns, Ann M [ECONA]</author>
  </authors>
  <commentList>
    <comment ref="A25" authorId="0" shapeId="0">
      <text>
        <r>
          <rPr>
            <sz val="8"/>
            <color indexed="81"/>
            <rFont val="Tahoma"/>
            <family val="2"/>
          </rPr>
          <t>Excluding capital gains and losses</t>
        </r>
      </text>
    </comment>
    <comment ref="A27" authorId="0" shapeId="0">
      <text>
        <r>
          <rPr>
            <b/>
            <sz val="8"/>
            <color indexed="81"/>
            <rFont val="Tahoma"/>
            <family val="2"/>
          </rPr>
          <t>Farm interest expense</t>
        </r>
        <r>
          <rPr>
            <sz val="8"/>
            <color indexed="81"/>
            <rFont val="Tahoma"/>
            <family val="2"/>
          </rPr>
          <t xml:space="preserve"> = cash interest paid - beginning accrued interest + ending accrued interest</t>
        </r>
      </text>
    </comment>
    <comment ref="A32" authorId="1" shapeId="0">
      <text>
        <r>
          <rPr>
            <sz val="9"/>
            <color indexed="81"/>
            <rFont val="Tahoma"/>
            <family val="2"/>
          </rPr>
          <t>Can be taken from crop production records.</t>
        </r>
      </text>
    </comment>
  </commentList>
</comments>
</file>

<file path=xl/comments3.xml><?xml version="1.0" encoding="utf-8"?>
<comments xmlns="http://schemas.openxmlformats.org/spreadsheetml/2006/main">
  <authors>
    <author>Economics Department</author>
    <author>Johanns, Ann M [ECONA]</author>
  </authors>
  <commentList>
    <comment ref="A25" authorId="0" shapeId="0">
      <text>
        <r>
          <rPr>
            <sz val="8"/>
            <color indexed="81"/>
            <rFont val="Tahoma"/>
            <family val="2"/>
          </rPr>
          <t>Excluding capital gains and losses</t>
        </r>
      </text>
    </comment>
    <comment ref="A27" authorId="0" shapeId="0">
      <text>
        <r>
          <rPr>
            <b/>
            <sz val="8"/>
            <color indexed="81"/>
            <rFont val="Tahoma"/>
            <family val="2"/>
          </rPr>
          <t>Farm interest expense</t>
        </r>
        <r>
          <rPr>
            <sz val="8"/>
            <color indexed="81"/>
            <rFont val="Tahoma"/>
            <family val="2"/>
          </rPr>
          <t xml:space="preserve"> = cash interest paid - beginning accrued interest + ending accrued interest</t>
        </r>
      </text>
    </comment>
    <comment ref="A32" authorId="1" shapeId="0">
      <text>
        <r>
          <rPr>
            <sz val="9"/>
            <color indexed="81"/>
            <rFont val="Tahoma"/>
            <family val="2"/>
          </rPr>
          <t>Can be taken from crop production records.</t>
        </r>
      </text>
    </comment>
  </commentList>
</comments>
</file>

<file path=xl/comments4.xml><?xml version="1.0" encoding="utf-8"?>
<comments xmlns="http://schemas.openxmlformats.org/spreadsheetml/2006/main">
  <authors>
    <author>Economics Department</author>
    <author>Johanns, Ann M [ECONA]</author>
  </authors>
  <commentList>
    <comment ref="A25" authorId="0" shapeId="0">
      <text>
        <r>
          <rPr>
            <sz val="8"/>
            <color indexed="81"/>
            <rFont val="Tahoma"/>
            <family val="2"/>
          </rPr>
          <t>Excluding capital gains and losses</t>
        </r>
      </text>
    </comment>
    <comment ref="A27" authorId="0" shapeId="0">
      <text>
        <r>
          <rPr>
            <b/>
            <sz val="8"/>
            <color indexed="81"/>
            <rFont val="Tahoma"/>
            <family val="2"/>
          </rPr>
          <t>Farm interest expense</t>
        </r>
        <r>
          <rPr>
            <sz val="8"/>
            <color indexed="81"/>
            <rFont val="Tahoma"/>
            <family val="2"/>
          </rPr>
          <t xml:space="preserve"> = cash interest paid - beginning accrued interest + ending accrued interest</t>
        </r>
      </text>
    </comment>
    <comment ref="A32" authorId="1" shapeId="0">
      <text>
        <r>
          <rPr>
            <sz val="9"/>
            <color indexed="81"/>
            <rFont val="Tahoma"/>
            <family val="2"/>
          </rPr>
          <t>Can be taken from crop production records.</t>
        </r>
      </text>
    </comment>
  </commentList>
</comments>
</file>

<file path=xl/sharedStrings.xml><?xml version="1.0" encoding="utf-8"?>
<sst xmlns="http://schemas.openxmlformats.org/spreadsheetml/2006/main" count="295" uniqueCount="69">
  <si>
    <t xml:space="preserve"> Net Worth Information</t>
  </si>
  <si>
    <t xml:space="preserve"> Farm Income Information</t>
  </si>
  <si>
    <t>Beginning</t>
  </si>
  <si>
    <t>Average</t>
  </si>
  <si>
    <t>Annual</t>
  </si>
  <si>
    <t xml:space="preserve"> </t>
  </si>
  <si>
    <t>of Period</t>
  </si>
  <si>
    <t>End</t>
  </si>
  <si>
    <t>Author: William Edwards</t>
  </si>
  <si>
    <t>Date Printed:</t>
  </si>
  <si>
    <t>Financial Performance Measures</t>
  </si>
  <si>
    <t>Ag Decision Maker -- Iowa State University Extension and Outreach</t>
  </si>
  <si>
    <t xml:space="preserve"> Name</t>
  </si>
  <si>
    <t>Year</t>
  </si>
  <si>
    <t xml:space="preserve"> Liquidity</t>
  </si>
  <si>
    <t>Current ratio</t>
  </si>
  <si>
    <t>Working capital</t>
  </si>
  <si>
    <t>Working capital to gross revenue</t>
  </si>
  <si>
    <t xml:space="preserve"> Solvency</t>
  </si>
  <si>
    <t>Net worth per crop acre</t>
  </si>
  <si>
    <t xml:space="preserve"> Profitability</t>
  </si>
  <si>
    <t>Rate of return on farm assets</t>
  </si>
  <si>
    <t>Rate of return on farm equity</t>
  </si>
  <si>
    <t>Operating profit margin ratio</t>
  </si>
  <si>
    <t xml:space="preserve"> Financial Efficiency</t>
  </si>
  <si>
    <t>Asset turnover ratio</t>
  </si>
  <si>
    <t>Gross revenue allocation</t>
  </si>
  <si>
    <t xml:space="preserve"> Repayment Capacity</t>
  </si>
  <si>
    <t>Ending</t>
  </si>
  <si>
    <r>
      <t>See File C3-55,</t>
    </r>
    <r>
      <rPr>
        <sz val="10"/>
        <color rgb="FFC00000"/>
        <rFont val="Arial"/>
        <family val="2"/>
      </rPr>
      <t xml:space="preserve"> </t>
    </r>
    <r>
      <rPr>
        <u/>
        <sz val="10"/>
        <color rgb="FFC00000"/>
        <rFont val="Arial"/>
        <family val="2"/>
      </rPr>
      <t>Financial Performance Measures</t>
    </r>
    <r>
      <rPr>
        <sz val="10"/>
        <color rgb="FFC00000"/>
        <rFont val="Arial"/>
        <family val="2"/>
      </rPr>
      <t xml:space="preserve">, </t>
    </r>
    <r>
      <rPr>
        <sz val="10"/>
        <rFont val="Arial"/>
        <family val="2"/>
      </rPr>
      <t>for more information.</t>
    </r>
  </si>
  <si>
    <t>Total debt-to-asset ratio</t>
  </si>
  <si>
    <t>Total equity-to-asset ratio</t>
  </si>
  <si>
    <t>Total debt-to-equity ratio</t>
  </si>
  <si>
    <t xml:space="preserve">Capital debt repayment margin </t>
  </si>
  <si>
    <t>Net farm income from operations</t>
  </si>
  <si>
    <t>Number of crop acres farmed during the past year</t>
  </si>
  <si>
    <t>Cyclone Farm</t>
  </si>
  <si>
    <t>Farm interest expense paid (cash)</t>
  </si>
  <si>
    <t>Machinery investment per crop acre</t>
  </si>
  <si>
    <t>(owned, leased, and custom farmed)</t>
  </si>
  <si>
    <t>on farm fixed liabilities due in the next 12 months</t>
  </si>
  <si>
    <t>Enter your input values in the unprotected, shaded cells.</t>
  </si>
  <si>
    <t>Earnings before interest, taxes, depreciation, and amortization (EBITDA)</t>
  </si>
  <si>
    <t>Operating expense ratio</t>
  </si>
  <si>
    <t>Depreciation expense ratio</t>
  </si>
  <si>
    <t>Interest expense ratio</t>
  </si>
  <si>
    <t>Net farm income ratio</t>
  </si>
  <si>
    <t>(l)  Farm interest expense (accrual)</t>
  </si>
  <si>
    <t>(i)  Feed purchased + livestock purchased</t>
  </si>
  <si>
    <t>(j)  Gross farm revenue (accrual)</t>
  </si>
  <si>
    <t>(k)  Net farm income from operations (accrual)</t>
  </si>
  <si>
    <t>(m)  Farm depreciation expense</t>
  </si>
  <si>
    <t>(n)  Nonfarm income invested in farm</t>
  </si>
  <si>
    <t xml:space="preserve">(o)  Withdrawals for family living and income tax </t>
  </si>
  <si>
    <t>(p)  Value of operator and unpaid family labor and management</t>
  </si>
  <si>
    <t>(a)  Current farm assets</t>
  </si>
  <si>
    <t>(b)  Current farm liabilities</t>
  </si>
  <si>
    <t>(c)  Total farm assets (market)</t>
  </si>
  <si>
    <t>(d)  Total farm liabilities</t>
  </si>
  <si>
    <t>(e)  Farm net worth (market)</t>
  </si>
  <si>
    <t>(f)  Accrued interest</t>
  </si>
  <si>
    <t>(g)  Scheduled payments (principal and interest)</t>
  </si>
  <si>
    <t>(h)  Machinery and equipment value</t>
  </si>
  <si>
    <t xml:space="preserve"> liabilities due in the past 12 months</t>
  </si>
  <si>
    <t>(g)  Scheduled principal payments on farm fixed</t>
  </si>
  <si>
    <r>
      <rPr>
        <sz val="10"/>
        <rFont val="Arial"/>
        <family val="2"/>
      </rPr>
      <t>This institution is an equal opportunity provider. For the full non-discrimination statement or accommodation inquiries, go to</t>
    </r>
    <r>
      <rPr>
        <u/>
        <sz val="10"/>
        <color indexed="12"/>
        <rFont val="Arial"/>
        <family val="2"/>
      </rPr>
      <t xml:space="preserve"> www.extension.iastate.edu/diversity/ext. </t>
    </r>
  </si>
  <si>
    <t>Version 1.6_112020</t>
  </si>
  <si>
    <t>Ag Decision Maker File C3-55</t>
  </si>
  <si>
    <t>Year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</si>
</sst>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&quot;$&quot;#,##0.00"/>
    <numFmt numFmtId="167" formatCode="0.0%"/>
    <numFmt numFmtId="168" formatCode="_(&quot;$&quot;* #,##0_);_(&quot;$&quot;* \(#,##0\);_(&quot;$&quot;* &quot;-&quot;??_);_(@_)"/>
  </numFmts>
  <fonts count="3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43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1"/>
      <color indexed="6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6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2"/>
      <color indexed="12"/>
      <name val="Arial MT"/>
    </font>
    <font>
      <sz val="12"/>
      <name val="Arial MT"/>
    </font>
    <font>
      <sz val="10"/>
      <name val="Arial"/>
      <family val="2"/>
    </font>
    <font>
      <sz val="10"/>
      <color rgb="FFC00000"/>
      <name val="Arial"/>
      <family val="2"/>
    </font>
    <font>
      <u/>
      <sz val="10"/>
      <color rgb="FFC00000"/>
      <name val="Arial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6"/>
      <color indexed="63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14996795556505021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37" fontId="16" fillId="6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/>
    <xf numFmtId="0" fontId="5" fillId="0" borderId="0" xfId="0" applyFont="1"/>
    <xf numFmtId="164" fontId="4" fillId="2" borderId="0" xfId="0" applyNumberFormat="1" applyFont="1" applyFill="1" applyBorder="1" applyProtection="1">
      <protection locked="0"/>
    </xf>
    <xf numFmtId="0" fontId="4" fillId="2" borderId="0" xfId="0" applyFont="1" applyFill="1" applyAlignment="1">
      <alignment horizontal="right"/>
    </xf>
    <xf numFmtId="0" fontId="1" fillId="0" borderId="0" xfId="0" applyFont="1"/>
    <xf numFmtId="0" fontId="1" fillId="0" borderId="0" xfId="3" applyFont="1"/>
    <xf numFmtId="0" fontId="9" fillId="0" borderId="0" xfId="4" applyFont="1" applyAlignment="1" applyProtection="1">
      <alignment wrapText="1"/>
    </xf>
    <xf numFmtId="0" fontId="10" fillId="0" borderId="0" xfId="3" applyFont="1" applyFill="1" applyBorder="1" applyAlignment="1" applyProtection="1"/>
    <xf numFmtId="0" fontId="1" fillId="0" borderId="0" xfId="3" applyFont="1" applyBorder="1" applyAlignment="1" applyProtection="1">
      <alignment horizontal="left"/>
    </xf>
    <xf numFmtId="0" fontId="2" fillId="0" borderId="0" xfId="3" applyFont="1" applyFill="1" applyBorder="1" applyAlignment="1" applyProtection="1"/>
    <xf numFmtId="0" fontId="1" fillId="0" borderId="0" xfId="3" applyFont="1" applyBorder="1" applyAlignment="1"/>
    <xf numFmtId="0" fontId="1" fillId="0" borderId="0" xfId="3" applyFont="1" applyProtection="1"/>
    <xf numFmtId="0" fontId="1" fillId="0" borderId="0" xfId="4" applyFont="1" applyAlignment="1" applyProtection="1">
      <alignment horizontal="left"/>
    </xf>
    <xf numFmtId="0" fontId="12" fillId="0" borderId="0" xfId="3" applyFont="1"/>
    <xf numFmtId="0" fontId="11" fillId="0" borderId="0" xfId="3" applyFont="1"/>
    <xf numFmtId="0" fontId="1" fillId="0" borderId="0" xfId="3" applyFont="1" applyBorder="1"/>
    <xf numFmtId="0" fontId="1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0" xfId="0" applyFont="1" applyAlignment="1">
      <alignment horizontal="left" wrapText="1"/>
    </xf>
    <xf numFmtId="0" fontId="19" fillId="0" borderId="0" xfId="4" applyFont="1" applyAlignment="1" applyProtection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37" fontId="21" fillId="6" borderId="0" xfId="5" applyNumberFormat="1" applyFont="1"/>
    <xf numFmtId="37" fontId="2" fillId="6" borderId="0" xfId="5" applyNumberFormat="1" applyFont="1"/>
    <xf numFmtId="37" fontId="1" fillId="6" borderId="0" xfId="5" applyNumberFormat="1" applyFont="1" applyBorder="1"/>
    <xf numFmtId="37" fontId="23" fillId="6" borderId="0" xfId="5" applyNumberFormat="1" applyFont="1"/>
    <xf numFmtId="0" fontId="25" fillId="0" borderId="0" xfId="3" applyFont="1"/>
    <xf numFmtId="37" fontId="2" fillId="6" borderId="0" xfId="5" applyNumberFormat="1" applyFont="1" applyBorder="1"/>
    <xf numFmtId="0" fontId="26" fillId="0" borderId="0" xfId="3" applyFont="1" applyAlignment="1">
      <alignment horizontal="left"/>
    </xf>
    <xf numFmtId="37" fontId="1" fillId="6" borderId="0" xfId="5" applyNumberFormat="1" applyFont="1"/>
    <xf numFmtId="37" fontId="2" fillId="0" borderId="0" xfId="0" applyNumberFormat="1" applyFont="1" applyFill="1" applyBorder="1" applyAlignment="1">
      <alignment horizontal="left"/>
    </xf>
    <xf numFmtId="0" fontId="2" fillId="0" borderId="0" xfId="3" applyNumberFormat="1" applyFont="1"/>
    <xf numFmtId="37" fontId="28" fillId="0" borderId="0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shrinkToFit="1"/>
      <protection locked="0"/>
    </xf>
    <xf numFmtId="164" fontId="1" fillId="2" borderId="0" xfId="0" applyNumberFormat="1" applyFont="1" applyFill="1" applyBorder="1" applyAlignment="1" applyProtection="1">
      <alignment shrinkToFit="1"/>
      <protection locked="0"/>
    </xf>
    <xf numFmtId="164" fontId="1" fillId="2" borderId="0" xfId="0" applyNumberFormat="1" applyFont="1" applyFill="1" applyAlignment="1">
      <alignment shrinkToFit="1"/>
    </xf>
    <xf numFmtId="0" fontId="1" fillId="2" borderId="0" xfId="0" applyFont="1" applyFill="1" applyAlignment="1">
      <alignment shrinkToFit="1"/>
    </xf>
    <xf numFmtId="0" fontId="1" fillId="2" borderId="0" xfId="0" applyFont="1" applyFill="1"/>
    <xf numFmtId="164" fontId="1" fillId="3" borderId="1" xfId="6" applyNumberFormat="1" applyFont="1" applyFill="1" applyBorder="1" applyAlignment="1" applyProtection="1">
      <alignment shrinkToFit="1"/>
      <protection locked="0"/>
    </xf>
    <xf numFmtId="37" fontId="1" fillId="7" borderId="2" xfId="3" applyNumberFormat="1" applyFont="1" applyFill="1" applyBorder="1" applyAlignment="1" applyProtection="1">
      <alignment shrinkToFit="1"/>
      <protection locked="0"/>
    </xf>
    <xf numFmtId="37" fontId="23" fillId="6" borderId="0" xfId="5" applyNumberFormat="1" applyFont="1" applyBorder="1" applyAlignment="1">
      <alignment shrinkToFit="1"/>
    </xf>
    <xf numFmtId="2" fontId="1" fillId="0" borderId="0" xfId="3" applyNumberFormat="1" applyFont="1" applyBorder="1" applyAlignment="1">
      <alignment shrinkToFit="1"/>
    </xf>
    <xf numFmtId="164" fontId="1" fillId="0" borderId="0" xfId="0" applyNumberFormat="1" applyFont="1" applyAlignment="1">
      <alignment shrinkToFit="1"/>
    </xf>
    <xf numFmtId="165" fontId="1" fillId="0" borderId="0" xfId="3" applyNumberFormat="1" applyFont="1" applyBorder="1" applyAlignment="1">
      <alignment shrinkToFit="1"/>
    </xf>
    <xf numFmtId="164" fontId="1" fillId="0" borderId="0" xfId="3" applyNumberFormat="1" applyFont="1" applyBorder="1" applyAlignment="1">
      <alignment shrinkToFit="1"/>
    </xf>
    <xf numFmtId="0" fontId="22" fillId="0" borderId="0" xfId="3" applyFont="1" applyAlignment="1">
      <alignment wrapText="1"/>
    </xf>
    <xf numFmtId="37" fontId="1" fillId="0" borderId="0" xfId="3" applyNumberFormat="1" applyFont="1" applyBorder="1"/>
    <xf numFmtId="37" fontId="23" fillId="6" borderId="0" xfId="5" applyNumberFormat="1" applyFont="1" applyBorder="1"/>
    <xf numFmtId="37" fontId="1" fillId="0" borderId="0" xfId="3" applyNumberFormat="1" applyFont="1" applyBorder="1" applyAlignment="1">
      <alignment shrinkToFit="1"/>
    </xf>
    <xf numFmtId="10" fontId="1" fillId="0" borderId="0" xfId="3" applyNumberFormat="1" applyFont="1" applyBorder="1" applyAlignment="1">
      <alignment shrinkToFit="1"/>
    </xf>
    <xf numFmtId="164" fontId="1" fillId="0" borderId="0" xfId="0" applyNumberFormat="1" applyFont="1" applyAlignment="1">
      <alignment horizontal="right" shrinkToFit="1"/>
    </xf>
    <xf numFmtId="165" fontId="1" fillId="6" borderId="0" xfId="5" applyNumberFormat="1" applyFont="1" applyBorder="1"/>
    <xf numFmtId="37" fontId="6" fillId="6" borderId="0" xfId="5" applyNumberFormat="1" applyFont="1" applyAlignment="1">
      <alignment horizontal="right"/>
    </xf>
    <xf numFmtId="164" fontId="4" fillId="0" borderId="0" xfId="0" applyNumberFormat="1" applyFont="1"/>
    <xf numFmtId="167" fontId="1" fillId="0" borderId="0" xfId="2" applyNumberFormat="1" applyFont="1" applyAlignment="1">
      <alignment horizontal="right" shrinkToFit="1"/>
    </xf>
    <xf numFmtId="167" fontId="1" fillId="0" borderId="0" xfId="2" applyNumberFormat="1" applyFont="1" applyBorder="1"/>
    <xf numFmtId="9" fontId="1" fillId="0" borderId="0" xfId="2" applyNumberFormat="1" applyFont="1" applyAlignment="1">
      <alignment horizontal="right" shrinkToFit="1"/>
    </xf>
    <xf numFmtId="9" fontId="23" fillId="6" borderId="0" xfId="2" applyNumberFormat="1" applyFont="1" applyFill="1" applyBorder="1" applyAlignment="1">
      <alignment shrinkToFit="1"/>
    </xf>
    <xf numFmtId="164" fontId="1" fillId="3" borderId="4" xfId="0" applyNumberFormat="1" applyFont="1" applyFill="1" applyBorder="1" applyAlignment="1" applyProtection="1">
      <alignment shrinkToFit="1"/>
      <protection locked="0"/>
    </xf>
    <xf numFmtId="164" fontId="1" fillId="3" borderId="2" xfId="0" applyNumberFormat="1" applyFont="1" applyFill="1" applyBorder="1" applyAlignment="1" applyProtection="1">
      <alignment shrinkToFit="1"/>
      <protection locked="0"/>
    </xf>
    <xf numFmtId="164" fontId="1" fillId="0" borderId="3" xfId="0" applyNumberFormat="1" applyFont="1" applyFill="1" applyBorder="1" applyAlignment="1" applyProtection="1">
      <alignment shrinkToFit="1"/>
    </xf>
    <xf numFmtId="164" fontId="1" fillId="0" borderId="0" xfId="7" applyNumberFormat="1" applyFont="1" applyAlignment="1">
      <alignment shrinkToFit="1"/>
    </xf>
    <xf numFmtId="9" fontId="1" fillId="0" borderId="0" xfId="2" applyFont="1" applyAlignment="1">
      <alignment horizontal="right" shrinkToFit="1"/>
    </xf>
    <xf numFmtId="166" fontId="1" fillId="3" borderId="1" xfId="7" applyNumberFormat="1" applyFont="1" applyFill="1" applyBorder="1" applyAlignment="1" applyProtection="1">
      <alignment shrinkToFit="1"/>
      <protection locked="0"/>
    </xf>
    <xf numFmtId="164" fontId="1" fillId="0" borderId="0" xfId="7" applyNumberFormat="1" applyFont="1" applyBorder="1" applyAlignment="1">
      <alignment shrinkToFit="1"/>
    </xf>
    <xf numFmtId="164" fontId="1" fillId="0" borderId="0" xfId="0" applyNumberFormat="1" applyFont="1" applyFill="1" applyBorder="1" applyAlignment="1" applyProtection="1">
      <alignment shrinkToFit="1"/>
    </xf>
    <xf numFmtId="168" fontId="1" fillId="0" borderId="0" xfId="7" applyNumberFormat="1" applyFont="1" applyAlignment="1">
      <alignment horizontal="right" shrinkToFit="1"/>
    </xf>
    <xf numFmtId="9" fontId="29" fillId="0" borderId="0" xfId="2" applyFont="1" applyAlignment="1">
      <alignment horizontal="right" shrinkToFit="1"/>
    </xf>
    <xf numFmtId="0" fontId="8" fillId="0" borderId="0" xfId="3" applyFont="1" applyAlignment="1">
      <alignment horizontal="left" indent="1"/>
    </xf>
    <xf numFmtId="0" fontId="1" fillId="0" borderId="0" xfId="3" applyFont="1" applyAlignment="1">
      <alignment horizontal="left" indent="1"/>
    </xf>
    <xf numFmtId="37" fontId="21" fillId="6" borderId="0" xfId="5" applyNumberFormat="1" applyFont="1" applyAlignment="1">
      <alignment horizontal="left" indent="1"/>
    </xf>
    <xf numFmtId="37" fontId="6" fillId="6" borderId="0" xfId="5" applyNumberFormat="1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37" fontId="1" fillId="6" borderId="0" xfId="5" applyNumberFormat="1" applyFont="1" applyBorder="1" applyAlignment="1">
      <alignment horizontal="left" indent="1"/>
    </xf>
    <xf numFmtId="37" fontId="3" fillId="6" borderId="0" xfId="5" applyNumberFormat="1" applyFont="1" applyBorder="1" applyAlignment="1">
      <alignment horizontal="left" indent="1"/>
    </xf>
    <xf numFmtId="0" fontId="1" fillId="0" borderId="0" xfId="3" applyFont="1" applyBorder="1" applyAlignment="1" applyProtection="1">
      <alignment horizontal="left" indent="1"/>
    </xf>
    <xf numFmtId="0" fontId="19" fillId="0" borderId="0" xfId="4" applyFont="1" applyAlignment="1" applyProtection="1">
      <alignment horizontal="left" indent="1"/>
    </xf>
    <xf numFmtId="0" fontId="1" fillId="0" borderId="0" xfId="4" applyFont="1" applyAlignment="1" applyProtection="1">
      <alignment horizontal="left" indent="1"/>
    </xf>
    <xf numFmtId="37" fontId="23" fillId="6" borderId="0" xfId="5" applyNumberFormat="1" applyFont="1" applyAlignment="1">
      <alignment horizontal="left" indent="1"/>
    </xf>
    <xf numFmtId="0" fontId="3" fillId="7" borderId="1" xfId="3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4" fontId="1" fillId="0" borderId="1" xfId="0" applyNumberFormat="1" applyFont="1" applyFill="1" applyBorder="1" applyAlignment="1" applyProtection="1">
      <alignment shrinkToFit="1"/>
      <protection locked="0"/>
    </xf>
    <xf numFmtId="37" fontId="1" fillId="6" borderId="0" xfId="5" applyNumberFormat="1" applyFont="1" applyBorder="1" applyAlignment="1"/>
    <xf numFmtId="14" fontId="3" fillId="0" borderId="0" xfId="3" applyNumberFormat="1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14" fontId="3" fillId="0" borderId="0" xfId="3" applyNumberFormat="1" applyFont="1" applyBorder="1" applyAlignment="1">
      <alignment horizontal="center" shrinkToFit="1"/>
    </xf>
    <xf numFmtId="37" fontId="1" fillId="6" borderId="0" xfId="5" applyNumberFormat="1" applyFont="1" applyBorder="1" applyAlignment="1">
      <alignment horizontal="left" indent="3"/>
    </xf>
    <xf numFmtId="37" fontId="1" fillId="6" borderId="0" xfId="5" applyNumberFormat="1" applyFont="1" applyBorder="1" applyAlignment="1">
      <alignment horizontal="left" indent="4"/>
    </xf>
    <xf numFmtId="0" fontId="1" fillId="0" borderId="0" xfId="0" applyFont="1" applyAlignment="1">
      <alignment horizontal="left" indent="3"/>
    </xf>
    <xf numFmtId="0" fontId="4" fillId="0" borderId="0" xfId="0" applyFont="1" applyAlignment="1">
      <alignment horizontal="left" indent="4"/>
    </xf>
    <xf numFmtId="0" fontId="1" fillId="0" borderId="0" xfId="0" applyFont="1" applyAlignment="1">
      <alignment horizontal="left" indent="5"/>
    </xf>
    <xf numFmtId="37" fontId="21" fillId="6" borderId="0" xfId="5" applyNumberFormat="1" applyFont="1" applyBorder="1" applyAlignment="1">
      <alignment horizontal="left" indent="5"/>
    </xf>
    <xf numFmtId="37" fontId="1" fillId="6" borderId="0" xfId="5" applyNumberFormat="1" applyFont="1" applyBorder="1" applyAlignment="1">
      <alignment horizontal="left" indent="5"/>
    </xf>
    <xf numFmtId="49" fontId="3" fillId="0" borderId="0" xfId="3" applyNumberFormat="1" applyFont="1" applyFill="1" applyBorder="1" applyAlignment="1" applyProtection="1">
      <alignment horizontal="left" indent="2"/>
      <protection locked="0"/>
    </xf>
    <xf numFmtId="37" fontId="2" fillId="0" borderId="0" xfId="5" applyNumberFormat="1" applyFont="1" applyFill="1"/>
    <xf numFmtId="0" fontId="3" fillId="0" borderId="0" xfId="3" applyNumberFormat="1" applyFont="1" applyFill="1" applyBorder="1" applyAlignment="1" applyProtection="1">
      <alignment horizontal="center"/>
      <protection locked="0"/>
    </xf>
    <xf numFmtId="49" fontId="3" fillId="7" borderId="3" xfId="3" applyNumberFormat="1" applyFont="1" applyFill="1" applyBorder="1" applyAlignment="1" applyProtection="1">
      <alignment horizontal="left" indent="2"/>
      <protection locked="0"/>
    </xf>
    <xf numFmtId="167" fontId="29" fillId="0" borderId="0" xfId="2" applyNumberFormat="1" applyFont="1" applyAlignment="1">
      <alignment horizontal="right" shrinkToFit="1"/>
    </xf>
    <xf numFmtId="0" fontId="7" fillId="5" borderId="7" xfId="3" applyFont="1" applyFill="1" applyBorder="1" applyAlignment="1">
      <alignment horizontal="left" indent="1"/>
    </xf>
    <xf numFmtId="0" fontId="24" fillId="5" borderId="7" xfId="3" applyFont="1" applyFill="1" applyBorder="1" applyAlignment="1"/>
    <xf numFmtId="0" fontId="7" fillId="5" borderId="7" xfId="3" applyFont="1" applyFill="1" applyBorder="1" applyAlignment="1"/>
    <xf numFmtId="0" fontId="24" fillId="5" borderId="7" xfId="3" applyFont="1" applyFill="1" applyBorder="1" applyAlignment="1">
      <alignment horizontal="right"/>
    </xf>
    <xf numFmtId="0" fontId="9" fillId="0" borderId="0" xfId="1" applyAlignment="1" applyProtection="1">
      <alignment horizontal="left" indent="1"/>
    </xf>
    <xf numFmtId="0" fontId="22" fillId="0" borderId="0" xfId="3" applyFont="1" applyAlignment="1">
      <alignment horizontal="left" vertical="top" wrapText="1"/>
    </xf>
    <xf numFmtId="37" fontId="27" fillId="0" borderId="0" xfId="0" applyNumberFormat="1" applyFont="1" applyFill="1" applyBorder="1" applyAlignment="1" applyProtection="1">
      <alignment horizontal="center"/>
      <protection locked="0"/>
    </xf>
    <xf numFmtId="0" fontId="10" fillId="4" borderId="5" xfId="3" applyFont="1" applyFill="1" applyBorder="1" applyAlignment="1" applyProtection="1">
      <alignment horizontal="left" indent="1"/>
    </xf>
    <xf numFmtId="0" fontId="10" fillId="4" borderId="6" xfId="3" applyFont="1" applyFill="1" applyBorder="1" applyAlignment="1" applyProtection="1">
      <alignment horizontal="left" indent="1"/>
    </xf>
    <xf numFmtId="0" fontId="1" fillId="0" borderId="0" xfId="1" applyFont="1" applyAlignment="1" applyProtection="1">
      <alignment horizontal="left" wrapText="1" indent="1"/>
    </xf>
    <xf numFmtId="14" fontId="1" fillId="0" borderId="0" xfId="3" applyNumberFormat="1" applyFont="1" applyAlignment="1" applyProtection="1">
      <alignment horizontal="left" indent="1"/>
    </xf>
    <xf numFmtId="37" fontId="3" fillId="0" borderId="0" xfId="5" applyNumberFormat="1" applyFont="1" applyFill="1" applyBorder="1" applyAlignment="1">
      <alignment horizontal="left" indent="1"/>
    </xf>
    <xf numFmtId="37" fontId="2" fillId="0" borderId="0" xfId="5" applyNumberFormat="1" applyFont="1" applyFill="1" applyBorder="1"/>
    <xf numFmtId="37" fontId="1" fillId="0" borderId="0" xfId="5" applyNumberFormat="1" applyFont="1" applyFill="1" applyBorder="1" applyAlignment="1">
      <alignment horizontal="left" indent="3"/>
    </xf>
    <xf numFmtId="0" fontId="1" fillId="0" borderId="0" xfId="3" applyFont="1" applyFill="1"/>
    <xf numFmtId="37" fontId="23" fillId="0" borderId="0" xfId="5" applyNumberFormat="1" applyFont="1" applyFill="1" applyBorder="1"/>
    <xf numFmtId="37" fontId="1" fillId="0" borderId="0" xfId="5" applyNumberFormat="1" applyFont="1" applyFill="1"/>
    <xf numFmtId="37" fontId="1" fillId="0" borderId="0" xfId="5" applyNumberFormat="1" applyFont="1" applyFill="1" applyBorder="1" applyAlignment="1">
      <alignment horizontal="left" indent="4"/>
    </xf>
    <xf numFmtId="37" fontId="1" fillId="0" borderId="0" xfId="5" applyNumberFormat="1" applyFont="1" applyFill="1" applyBorder="1" applyAlignment="1">
      <alignment horizontal="left" indent="1"/>
    </xf>
    <xf numFmtId="37" fontId="1" fillId="0" borderId="0" xfId="5" applyNumberFormat="1" applyFont="1" applyFill="1" applyBorder="1"/>
    <xf numFmtId="0" fontId="0" fillId="0" borderId="0" xfId="0" applyFill="1"/>
    <xf numFmtId="167" fontId="1" fillId="0" borderId="0" xfId="2" applyNumberFormat="1" applyFont="1" applyFill="1" applyBorder="1"/>
    <xf numFmtId="37" fontId="1" fillId="0" borderId="0" xfId="3" applyNumberFormat="1" applyFont="1" applyFill="1" applyBorder="1"/>
    <xf numFmtId="2" fontId="1" fillId="0" borderId="0" xfId="0" applyNumberFormat="1" applyFont="1"/>
    <xf numFmtId="0" fontId="3" fillId="0" borderId="0" xfId="3" applyNumberFormat="1" applyFont="1" applyBorder="1" applyAlignment="1">
      <alignment horizontal="center" wrapText="1" shrinkToFit="1"/>
    </xf>
    <xf numFmtId="0" fontId="30" fillId="0" borderId="0" xfId="0" applyFont="1" applyAlignment="1">
      <alignment horizontal="center"/>
    </xf>
    <xf numFmtId="0" fontId="31" fillId="0" borderId="0" xfId="0" applyFont="1"/>
  </cellXfs>
  <cellStyles count="8">
    <cellStyle name="Currency" xfId="7" builtinId="4"/>
    <cellStyle name="Currency 2" xfId="6"/>
    <cellStyle name="Hyperlink" xfId="1" builtinId="8"/>
    <cellStyle name="Hyperlink 2" xfId="4"/>
    <cellStyle name="Normal" xfId="0" builtinId="0"/>
    <cellStyle name="Normal 2" xfId="3"/>
    <cellStyle name="Normal_C3-Combined Comprehensive Financial Statements" xfId="5"/>
    <cellStyle name="Percent" xfId="2" builtinId="5"/>
  </cellStyles>
  <dxfs count="26"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62</xdr:row>
      <xdr:rowOff>11</xdr:rowOff>
    </xdr:from>
    <xdr:to>
      <xdr:col>5</xdr:col>
      <xdr:colOff>209550</xdr:colOff>
      <xdr:row>64</xdr:row>
      <xdr:rowOff>120176</xdr:rowOff>
    </xdr:to>
    <xdr:pic>
      <xdr:nvPicPr>
        <xdr:cNvPr id="2" name="Picture 1" title="Iowa State University Extension and Outreach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11953886"/>
          <a:ext cx="2743200" cy="5011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62</xdr:row>
      <xdr:rowOff>11</xdr:rowOff>
    </xdr:from>
    <xdr:to>
      <xdr:col>5</xdr:col>
      <xdr:colOff>209550</xdr:colOff>
      <xdr:row>64</xdr:row>
      <xdr:rowOff>120176</xdr:rowOff>
    </xdr:to>
    <xdr:pic>
      <xdr:nvPicPr>
        <xdr:cNvPr id="2" name="Picture 1" title="Iowa State University Extension and Outreach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2201536"/>
          <a:ext cx="2743200" cy="5011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62</xdr:row>
      <xdr:rowOff>11</xdr:rowOff>
    </xdr:from>
    <xdr:to>
      <xdr:col>5</xdr:col>
      <xdr:colOff>209550</xdr:colOff>
      <xdr:row>64</xdr:row>
      <xdr:rowOff>120176</xdr:rowOff>
    </xdr:to>
    <xdr:pic>
      <xdr:nvPicPr>
        <xdr:cNvPr id="2" name="Picture 1" title="Iowa State University Extension and Outreach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11820536"/>
          <a:ext cx="2743200" cy="5011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62</xdr:row>
      <xdr:rowOff>11</xdr:rowOff>
    </xdr:from>
    <xdr:to>
      <xdr:col>5</xdr:col>
      <xdr:colOff>209550</xdr:colOff>
      <xdr:row>64</xdr:row>
      <xdr:rowOff>120176</xdr:rowOff>
    </xdr:to>
    <xdr:pic>
      <xdr:nvPicPr>
        <xdr:cNvPr id="2" name="Picture 1" title="Iowa State University Extension and Outreach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11820536"/>
          <a:ext cx="2743200" cy="501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extension.iastate.edu/agdm/wholefarm/html/c3-55.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extension.iastate.edu/agdm/crops/pdf/a3-24.pdf" TargetMode="External"/><Relationship Id="rId1" Type="http://schemas.openxmlformats.org/officeDocument/2006/relationships/hyperlink" Target="mailto:wedwards@iastate.edu?subject=AgDM%20Spreadshee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xtension.iastate.edu/diversity/ex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://www.extension.iastate.edu/agdm/wholefarm/html/c3-55.html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www.extension.iastate.edu/agdm/crops/pdf/a3-24.pdf" TargetMode="External"/><Relationship Id="rId1" Type="http://schemas.openxmlformats.org/officeDocument/2006/relationships/hyperlink" Target="mailto:wedwards@iastate.edu?subject=AgDM%20Spreadsheet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extension.iastate.edu/diversity/ex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hyperlink" Target="http://www.extension.iastate.edu/agdm/wholefarm/html/c3-55.html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http://www.extension.iastate.edu/agdm/crops/pdf/a3-24.pdf" TargetMode="External"/><Relationship Id="rId1" Type="http://schemas.openxmlformats.org/officeDocument/2006/relationships/hyperlink" Target="mailto:wedwards@iastate.edu?subject=AgDM%20Spreadsheet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extension.iastate.edu/diversity/ext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hyperlink" Target="http://www.extension.iastate.edu/agdm/wholefarm/html/c3-55.html" TargetMode="External"/><Relationship Id="rId7" Type="http://schemas.openxmlformats.org/officeDocument/2006/relationships/vmlDrawing" Target="../drawings/vmlDrawing4.vml"/><Relationship Id="rId2" Type="http://schemas.openxmlformats.org/officeDocument/2006/relationships/hyperlink" Target="http://www.extension.iastate.edu/agdm/crops/pdf/a3-24.pdf" TargetMode="External"/><Relationship Id="rId1" Type="http://schemas.openxmlformats.org/officeDocument/2006/relationships/hyperlink" Target="mailto:wedwards@iastate.edu?subject=AgDM%20Spreadsheet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extension.iastate.edu/diversity/ex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H71"/>
  <sheetViews>
    <sheetView showGridLines="0" showZeros="0" showOutlineSymbols="0" zoomScaleNormal="100" workbookViewId="0">
      <selection activeCell="G7" sqref="G7:H7"/>
    </sheetView>
  </sheetViews>
  <sheetFormatPr defaultColWidth="11.42578125" defaultRowHeight="15"/>
  <cols>
    <col min="1" max="1" width="50.85546875" style="80" customWidth="1"/>
    <col min="2" max="2" width="10.42578125" style="30" customWidth="1"/>
    <col min="3" max="3" width="17.140625" style="26" customWidth="1"/>
    <col min="4" max="4" width="3.7109375" style="26" customWidth="1"/>
    <col min="5" max="5" width="17.140625" style="26" customWidth="1"/>
    <col min="6" max="6" width="3.7109375" style="26" customWidth="1"/>
    <col min="7" max="7" width="17.140625" style="26" customWidth="1"/>
    <col min="8" max="8" width="5.7109375" style="26" customWidth="1"/>
    <col min="9" max="9" width="11.42578125" style="26"/>
    <col min="10" max="11" width="11.7109375" style="26" bestFit="1" customWidth="1"/>
    <col min="12" max="16384" width="11.42578125" style="26"/>
  </cols>
  <sheetData>
    <row r="1" spans="1:8" s="102" customFormat="1" ht="26.25" customHeight="1" thickBot="1">
      <c r="A1" s="100" t="s">
        <v>10</v>
      </c>
      <c r="B1" s="101"/>
      <c r="G1" s="103" t="s">
        <v>67</v>
      </c>
    </row>
    <row r="2" spans="1:8" s="6" customFormat="1" ht="15.75" thickTop="1">
      <c r="A2" s="69" t="s">
        <v>11</v>
      </c>
      <c r="B2" s="27"/>
    </row>
    <row r="3" spans="1:8" s="6" customFormat="1" ht="12.75" customHeight="1">
      <c r="A3" s="109" t="s">
        <v>29</v>
      </c>
      <c r="B3" s="109"/>
      <c r="C3" s="109"/>
      <c r="D3" s="109"/>
      <c r="E3" s="109"/>
      <c r="F3" s="109"/>
      <c r="G3" s="7"/>
      <c r="H3" s="7"/>
    </row>
    <row r="4" spans="1:8" s="6" customFormat="1" ht="12.75">
      <c r="A4" s="70"/>
    </row>
    <row r="5" spans="1:8" s="6" customFormat="1" ht="12.75">
      <c r="A5" s="107" t="s">
        <v>41</v>
      </c>
      <c r="B5" s="108"/>
      <c r="C5" s="8"/>
    </row>
    <row r="6" spans="1:8">
      <c r="A6" s="71"/>
      <c r="B6" s="23"/>
      <c r="G6" s="31"/>
      <c r="H6" s="18"/>
    </row>
    <row r="7" spans="1:8" ht="18.75" customHeight="1">
      <c r="A7" s="72" t="s">
        <v>12</v>
      </c>
      <c r="C7" s="53" t="s">
        <v>13</v>
      </c>
      <c r="G7" s="106"/>
      <c r="H7" s="106"/>
    </row>
    <row r="8" spans="1:8" ht="15.75">
      <c r="A8" s="98" t="s">
        <v>36</v>
      </c>
      <c r="B8" s="24"/>
      <c r="C8" s="81">
        <v>2020</v>
      </c>
      <c r="D8" s="32"/>
      <c r="G8" s="33"/>
      <c r="H8" s="33"/>
    </row>
    <row r="9" spans="1:8" ht="15.75">
      <c r="A9" s="95"/>
      <c r="B9" s="96"/>
      <c r="C9" s="97"/>
      <c r="D9" s="32"/>
      <c r="G9" s="33"/>
      <c r="H9" s="33"/>
    </row>
    <row r="10" spans="1:8" ht="15.75">
      <c r="A10" s="73"/>
      <c r="B10" s="5"/>
      <c r="C10" s="82" t="s">
        <v>2</v>
      </c>
      <c r="D10" s="82"/>
      <c r="E10" s="82" t="s">
        <v>7</v>
      </c>
      <c r="F10" s="82"/>
      <c r="G10" s="82"/>
    </row>
    <row r="11" spans="1:8" ht="15" customHeight="1">
      <c r="A11" s="74" t="s">
        <v>0</v>
      </c>
      <c r="B11" s="21"/>
      <c r="C11" s="82" t="s">
        <v>6</v>
      </c>
      <c r="D11" s="82"/>
      <c r="E11" s="82" t="s">
        <v>6</v>
      </c>
      <c r="F11" s="82"/>
      <c r="G11" s="82" t="s">
        <v>3</v>
      </c>
    </row>
    <row r="12" spans="1:8">
      <c r="A12" s="90" t="s">
        <v>55</v>
      </c>
      <c r="B12" s="5"/>
      <c r="C12" s="34">
        <v>955328</v>
      </c>
      <c r="D12" s="35"/>
      <c r="E12" s="34">
        <v>904702</v>
      </c>
      <c r="F12" s="35"/>
      <c r="G12" s="36"/>
    </row>
    <row r="13" spans="1:8">
      <c r="A13" s="90" t="s">
        <v>56</v>
      </c>
      <c r="B13" s="17"/>
      <c r="C13" s="34">
        <v>507514</v>
      </c>
      <c r="D13" s="35"/>
      <c r="E13" s="34">
        <v>397963</v>
      </c>
      <c r="F13" s="35"/>
      <c r="G13" s="36"/>
    </row>
    <row r="14" spans="1:8">
      <c r="A14" s="90" t="s">
        <v>57</v>
      </c>
      <c r="B14" s="5"/>
      <c r="C14" s="34">
        <v>2736909</v>
      </c>
      <c r="D14" s="35"/>
      <c r="E14" s="34">
        <v>2822662.5</v>
      </c>
      <c r="F14" s="35"/>
      <c r="G14" s="36">
        <f t="shared" ref="G14:G15" si="0">AVERAGE(C14,E14)</f>
        <v>2779785.75</v>
      </c>
    </row>
    <row r="15" spans="1:8">
      <c r="A15" s="90" t="s">
        <v>58</v>
      </c>
      <c r="B15" s="5"/>
      <c r="C15" s="59">
        <v>916847</v>
      </c>
      <c r="D15" s="35"/>
      <c r="E15" s="59">
        <v>835735.6</v>
      </c>
      <c r="F15" s="35"/>
      <c r="G15" s="36">
        <f t="shared" si="0"/>
        <v>876291.3</v>
      </c>
    </row>
    <row r="16" spans="1:8">
      <c r="A16" s="90" t="s">
        <v>59</v>
      </c>
      <c r="B16" s="18"/>
      <c r="C16" s="61">
        <f>C14-C15</f>
        <v>1820062</v>
      </c>
      <c r="D16" s="66"/>
      <c r="E16" s="61">
        <f>E14-E15</f>
        <v>1986926.9</v>
      </c>
      <c r="F16" s="35"/>
      <c r="G16" s="36">
        <f>AVERAGE(C16,E16)</f>
        <v>1903494.45</v>
      </c>
    </row>
    <row r="17" spans="1:7">
      <c r="A17" s="90" t="s">
        <v>60</v>
      </c>
      <c r="B17" s="18"/>
      <c r="C17" s="60">
        <v>23725</v>
      </c>
      <c r="D17" s="35"/>
      <c r="E17" s="60">
        <v>22484</v>
      </c>
      <c r="F17" s="35"/>
      <c r="G17" s="36"/>
    </row>
    <row r="18" spans="1:7">
      <c r="A18" s="90" t="s">
        <v>64</v>
      </c>
      <c r="B18" s="5"/>
      <c r="C18" s="34">
        <v>28440</v>
      </c>
      <c r="D18" s="35"/>
      <c r="F18" s="37"/>
      <c r="G18" s="62"/>
    </row>
    <row r="19" spans="1:7">
      <c r="A19" s="92" t="s">
        <v>63</v>
      </c>
      <c r="C19" s="5"/>
      <c r="D19" s="5"/>
      <c r="E19" s="5"/>
      <c r="F19" s="38"/>
      <c r="G19" s="5"/>
    </row>
    <row r="20" spans="1:7">
      <c r="A20" s="90" t="s">
        <v>62</v>
      </c>
      <c r="B20" s="18"/>
      <c r="C20" s="34">
        <v>250000</v>
      </c>
      <c r="D20" s="35"/>
      <c r="E20" s="34">
        <v>275000</v>
      </c>
      <c r="F20" s="35"/>
      <c r="G20" s="36">
        <f>AVERAGE(C20,E20)</f>
        <v>262500</v>
      </c>
    </row>
    <row r="21" spans="1:7">
      <c r="A21" s="91"/>
      <c r="B21" s="5"/>
      <c r="C21" s="5"/>
      <c r="D21" s="5"/>
      <c r="E21" s="5"/>
      <c r="F21" s="38"/>
      <c r="G21" s="5"/>
    </row>
    <row r="22" spans="1:7" ht="15.75">
      <c r="A22" s="74" t="s">
        <v>1</v>
      </c>
      <c r="B22" s="21"/>
      <c r="C22" s="1"/>
      <c r="D22" s="1"/>
      <c r="E22" s="22" t="s">
        <v>4</v>
      </c>
      <c r="F22" s="4"/>
      <c r="G22" s="1"/>
    </row>
    <row r="23" spans="1:7">
      <c r="A23" s="90" t="s">
        <v>48</v>
      </c>
      <c r="B23" s="5"/>
      <c r="C23" s="5"/>
      <c r="D23" s="5"/>
      <c r="E23" s="34">
        <v>311650</v>
      </c>
      <c r="F23" s="3"/>
      <c r="G23" s="2"/>
    </row>
    <row r="24" spans="1:7">
      <c r="A24" s="90" t="s">
        <v>49</v>
      </c>
      <c r="B24" s="5"/>
      <c r="C24" s="5"/>
      <c r="D24" s="5"/>
      <c r="E24" s="34">
        <v>900068</v>
      </c>
      <c r="F24" s="3"/>
      <c r="G24" s="2"/>
    </row>
    <row r="25" spans="1:7">
      <c r="A25" s="90" t="s">
        <v>50</v>
      </c>
      <c r="B25" s="17"/>
      <c r="C25" s="5"/>
      <c r="D25" s="5"/>
      <c r="E25" s="34">
        <v>91916</v>
      </c>
      <c r="F25" s="3"/>
      <c r="G25" s="1" t="s">
        <v>5</v>
      </c>
    </row>
    <row r="26" spans="1:7">
      <c r="A26" s="92" t="s">
        <v>37</v>
      </c>
      <c r="B26" s="17"/>
      <c r="C26" s="5"/>
      <c r="D26" s="5"/>
      <c r="E26" s="34">
        <v>25442</v>
      </c>
      <c r="F26" s="3"/>
      <c r="G26" s="1"/>
    </row>
    <row r="27" spans="1:7">
      <c r="A27" s="90" t="s">
        <v>47</v>
      </c>
      <c r="B27" s="19"/>
      <c r="C27" s="19"/>
      <c r="D27" s="5"/>
      <c r="E27" s="83">
        <f>E26-C17+E17</f>
        <v>24201</v>
      </c>
      <c r="F27" s="3"/>
      <c r="G27" s="54"/>
    </row>
    <row r="28" spans="1:7">
      <c r="A28" s="90" t="s">
        <v>51</v>
      </c>
      <c r="B28" s="5"/>
      <c r="C28" s="5"/>
      <c r="D28" s="5"/>
      <c r="E28" s="34">
        <v>53150</v>
      </c>
      <c r="F28" s="3"/>
      <c r="G28" s="1"/>
    </row>
    <row r="29" spans="1:7">
      <c r="A29" s="90" t="s">
        <v>52</v>
      </c>
      <c r="B29" s="5"/>
      <c r="C29" s="5"/>
      <c r="D29" s="5"/>
      <c r="E29" s="64">
        <v>0</v>
      </c>
      <c r="F29" s="3"/>
      <c r="G29" s="1"/>
    </row>
    <row r="30" spans="1:7">
      <c r="A30" s="90" t="s">
        <v>53</v>
      </c>
      <c r="B30" s="5"/>
      <c r="C30" s="5"/>
      <c r="D30" s="5"/>
      <c r="E30" s="34">
        <v>69000</v>
      </c>
      <c r="F30" s="3"/>
      <c r="G30" s="1"/>
    </row>
    <row r="31" spans="1:7">
      <c r="A31" s="90" t="s">
        <v>54</v>
      </c>
      <c r="B31" s="5"/>
      <c r="C31" s="5"/>
      <c r="D31" s="5"/>
      <c r="E31" s="39">
        <v>50000</v>
      </c>
      <c r="F31" s="3"/>
      <c r="G31" s="1"/>
    </row>
    <row r="32" spans="1:7">
      <c r="A32" s="93" t="s">
        <v>35</v>
      </c>
      <c r="C32" s="24"/>
      <c r="D32" s="32"/>
      <c r="E32" s="40">
        <v>500</v>
      </c>
    </row>
    <row r="33" spans="1:8">
      <c r="A33" s="94" t="s">
        <v>39</v>
      </c>
      <c r="C33" s="25"/>
      <c r="D33" s="25"/>
      <c r="E33" s="41"/>
    </row>
    <row r="34" spans="1:8">
      <c r="A34" s="94"/>
      <c r="C34" s="25"/>
      <c r="D34" s="25"/>
      <c r="E34" s="41"/>
    </row>
    <row r="35" spans="1:8" s="6" customFormat="1">
      <c r="A35" s="76" t="s">
        <v>14</v>
      </c>
      <c r="B35" s="28"/>
      <c r="C35" s="85" t="s">
        <v>2</v>
      </c>
      <c r="D35" s="86"/>
      <c r="E35" s="87" t="s">
        <v>28</v>
      </c>
      <c r="F35" s="12"/>
      <c r="G35" s="12"/>
    </row>
    <row r="36" spans="1:8" s="6" customFormat="1" ht="12.75">
      <c r="A36" s="88" t="s">
        <v>15</v>
      </c>
      <c r="C36" s="42">
        <f>C12/C13</f>
        <v>1.8823677770465446</v>
      </c>
      <c r="D36" s="16"/>
      <c r="E36" s="42">
        <f>E12/E13</f>
        <v>2.2733319429193166</v>
      </c>
      <c r="F36" s="14"/>
      <c r="G36" s="12"/>
    </row>
    <row r="37" spans="1:8" s="6" customFormat="1" ht="12.75">
      <c r="A37" s="88" t="s">
        <v>16</v>
      </c>
      <c r="C37" s="43">
        <f>C12-C13</f>
        <v>447814</v>
      </c>
      <c r="D37" s="16"/>
      <c r="E37" s="43">
        <f>E12-E13</f>
        <v>506739</v>
      </c>
      <c r="F37" s="14"/>
      <c r="G37" s="12"/>
    </row>
    <row r="38" spans="1:8" s="6" customFormat="1" ht="12.75">
      <c r="A38" s="88" t="s">
        <v>17</v>
      </c>
      <c r="C38" s="42">
        <f>C37/$E$24</f>
        <v>0.49753351968962345</v>
      </c>
      <c r="D38" s="16"/>
      <c r="E38" s="42">
        <f>E37/$E$24</f>
        <v>0.56300079549545146</v>
      </c>
    </row>
    <row r="39" spans="1:8" s="6" customFormat="1">
      <c r="A39" s="76" t="s">
        <v>18</v>
      </c>
      <c r="B39" s="28"/>
      <c r="C39" s="44"/>
      <c r="D39" s="16"/>
      <c r="E39" s="44"/>
      <c r="F39" s="15"/>
      <c r="G39" s="15"/>
      <c r="H39" s="15"/>
    </row>
    <row r="40" spans="1:8" s="6" customFormat="1" ht="13.5" customHeight="1">
      <c r="A40" s="88" t="s">
        <v>30</v>
      </c>
      <c r="C40" s="55">
        <f>C15/C14</f>
        <v>0.33499360044488141</v>
      </c>
      <c r="D40" s="56"/>
      <c r="E40" s="55">
        <f>E15/E14</f>
        <v>0.29608059766266775</v>
      </c>
      <c r="F40" s="46"/>
      <c r="G40" s="46"/>
      <c r="H40" s="46"/>
    </row>
    <row r="41" spans="1:8" s="6" customFormat="1" ht="13.5" customHeight="1">
      <c r="A41" s="88" t="s">
        <v>31</v>
      </c>
      <c r="C41" s="55">
        <f>C16/C14</f>
        <v>0.66500639955511853</v>
      </c>
      <c r="D41" s="56"/>
      <c r="E41" s="55">
        <f>E16/E14</f>
        <v>0.70391940233733219</v>
      </c>
      <c r="F41" s="46"/>
      <c r="G41" s="46"/>
      <c r="H41" s="46"/>
    </row>
    <row r="42" spans="1:8" s="6" customFormat="1" ht="13.5" customHeight="1">
      <c r="A42" s="88" t="s">
        <v>32</v>
      </c>
      <c r="C42" s="55">
        <f>C15/C16</f>
        <v>0.50374492737060605</v>
      </c>
      <c r="D42" s="56"/>
      <c r="E42" s="55">
        <f>E15/E16</f>
        <v>0.42061718526232644</v>
      </c>
      <c r="F42" s="46"/>
      <c r="G42" s="46"/>
      <c r="H42" s="46"/>
    </row>
    <row r="43" spans="1:8" s="6" customFormat="1" ht="12.75">
      <c r="A43" s="88" t="s">
        <v>19</v>
      </c>
      <c r="C43" s="65">
        <f>C16/E32</f>
        <v>3640.1239999999998</v>
      </c>
      <c r="D43" s="47"/>
      <c r="E43" s="65">
        <f>E16/E32</f>
        <v>3973.8537999999999</v>
      </c>
      <c r="F43" s="46"/>
      <c r="G43" s="46"/>
      <c r="H43" s="46"/>
    </row>
    <row r="44" spans="1:8" ht="15.75">
      <c r="A44" s="76" t="s">
        <v>20</v>
      </c>
      <c r="B44" s="28"/>
      <c r="C44" s="48"/>
      <c r="D44" s="47"/>
      <c r="E44" s="49"/>
    </row>
    <row r="45" spans="1:8">
      <c r="A45" s="88" t="s">
        <v>34</v>
      </c>
      <c r="C45" s="48"/>
      <c r="D45" s="47"/>
      <c r="E45" s="45">
        <f>E25</f>
        <v>91916</v>
      </c>
    </row>
    <row r="46" spans="1:8">
      <c r="A46" s="88" t="s">
        <v>21</v>
      </c>
      <c r="C46" s="48"/>
      <c r="D46" s="47"/>
      <c r="E46" s="55">
        <f>(E25-E31)/G14</f>
        <v>1.5078859944511911E-2</v>
      </c>
    </row>
    <row r="47" spans="1:8">
      <c r="A47" s="88" t="s">
        <v>22</v>
      </c>
      <c r="C47" s="48"/>
      <c r="D47" s="47"/>
      <c r="E47" s="55">
        <f>(E25-E27-E31)/G16</f>
        <v>9.3065677181249466E-3</v>
      </c>
    </row>
    <row r="48" spans="1:8">
      <c r="A48" s="88" t="s">
        <v>23</v>
      </c>
      <c r="C48" s="48"/>
      <c r="D48" s="47"/>
      <c r="E48" s="55">
        <f>(E25-E31)/(E24-E23)</f>
        <v>7.1235074385895741E-2</v>
      </c>
    </row>
    <row r="49" spans="1:5">
      <c r="A49" s="88" t="s">
        <v>42</v>
      </c>
      <c r="C49" s="84"/>
      <c r="D49" s="47"/>
      <c r="E49" s="45">
        <f>E25+E28</f>
        <v>145066</v>
      </c>
    </row>
    <row r="50" spans="1:5" ht="15.75">
      <c r="A50" s="76" t="s">
        <v>24</v>
      </c>
      <c r="B50" s="28"/>
      <c r="C50" s="48"/>
      <c r="D50" s="47"/>
      <c r="E50" s="50"/>
    </row>
    <row r="51" spans="1:5">
      <c r="A51" s="88" t="s">
        <v>25</v>
      </c>
      <c r="C51" s="48"/>
      <c r="D51" s="47"/>
      <c r="E51" s="57">
        <f>(E24-E23)/G14</f>
        <v>0.21167746471108431</v>
      </c>
    </row>
    <row r="52" spans="1:5">
      <c r="A52" s="88" t="s">
        <v>38</v>
      </c>
      <c r="C52" s="48"/>
      <c r="D52" s="47"/>
      <c r="E52" s="67">
        <f>G20/E32</f>
        <v>525</v>
      </c>
    </row>
    <row r="53" spans="1:5">
      <c r="A53" s="88" t="s">
        <v>26</v>
      </c>
      <c r="C53" s="48"/>
      <c r="D53" s="48"/>
      <c r="E53" s="58"/>
    </row>
    <row r="54" spans="1:5">
      <c r="A54" s="89" t="s">
        <v>43</v>
      </c>
      <c r="C54" s="48"/>
      <c r="D54" s="47"/>
      <c r="E54" s="55">
        <f>(E24-E25-E28)/E24</f>
        <v>0.83882773301572766</v>
      </c>
    </row>
    <row r="55" spans="1:5">
      <c r="A55" s="89" t="s">
        <v>44</v>
      </c>
      <c r="C55" s="48"/>
      <c r="D55" s="47"/>
      <c r="E55" s="55">
        <f>E28/E24</f>
        <v>5.9051093917348467E-2</v>
      </c>
    </row>
    <row r="56" spans="1:5">
      <c r="A56" s="89" t="s">
        <v>45</v>
      </c>
      <c r="C56" s="48"/>
      <c r="D56" s="47"/>
      <c r="E56" s="55">
        <f>E27/E24</f>
        <v>2.6887968464604898E-2</v>
      </c>
    </row>
    <row r="57" spans="1:5">
      <c r="A57" s="89" t="s">
        <v>46</v>
      </c>
      <c r="C57" s="48"/>
      <c r="D57" s="47"/>
      <c r="E57" s="99">
        <f>(E25-E27)/E24</f>
        <v>7.5233204602318943E-2</v>
      </c>
    </row>
    <row r="58" spans="1:5">
      <c r="A58" s="75"/>
      <c r="B58" s="25"/>
      <c r="C58" s="48"/>
      <c r="D58" s="47"/>
      <c r="E58" s="63">
        <f>SUM(E54:E57)</f>
        <v>1</v>
      </c>
    </row>
    <row r="59" spans="1:5" ht="15.75">
      <c r="A59" s="76" t="s">
        <v>27</v>
      </c>
      <c r="B59" s="28"/>
      <c r="C59" s="48"/>
      <c r="D59" s="47"/>
      <c r="E59" s="42"/>
    </row>
    <row r="60" spans="1:5">
      <c r="A60" s="88" t="s">
        <v>33</v>
      </c>
      <c r="C60" s="48"/>
      <c r="D60" s="47"/>
      <c r="E60" s="51">
        <f>(E25+E28+E29-E30-E27)-C18</f>
        <v>23425</v>
      </c>
    </row>
    <row r="61" spans="1:5">
      <c r="A61" s="75"/>
      <c r="B61" s="25"/>
      <c r="C61" s="25"/>
      <c r="D61" s="25"/>
      <c r="E61" s="25"/>
    </row>
    <row r="62" spans="1:5">
      <c r="A62" s="75"/>
      <c r="B62" s="25"/>
      <c r="C62" s="25"/>
      <c r="D62" s="25"/>
      <c r="E62" s="25"/>
    </row>
    <row r="63" spans="1:5">
      <c r="A63" s="77" t="s">
        <v>66</v>
      </c>
      <c r="B63" s="9"/>
      <c r="C63" s="10"/>
      <c r="D63" s="11"/>
      <c r="E63" s="11"/>
    </row>
    <row r="64" spans="1:5">
      <c r="A64" s="78" t="s">
        <v>8</v>
      </c>
      <c r="B64" s="20"/>
      <c r="C64" s="12"/>
      <c r="D64" s="12"/>
      <c r="E64" s="12"/>
    </row>
    <row r="65" spans="1:5">
      <c r="A65" s="79" t="s">
        <v>9</v>
      </c>
      <c r="B65" s="13"/>
      <c r="C65" s="12"/>
      <c r="D65" s="12"/>
      <c r="E65" s="12"/>
    </row>
    <row r="66" spans="1:5">
      <c r="A66" s="110">
        <f ca="1">TODAY()</f>
        <v>44309</v>
      </c>
      <c r="B66" s="110"/>
      <c r="C66" s="12"/>
      <c r="D66" s="12"/>
      <c r="E66" s="12"/>
    </row>
    <row r="67" spans="1:5" ht="30" customHeight="1">
      <c r="A67" s="104" t="s">
        <v>65</v>
      </c>
      <c r="B67" s="29"/>
      <c r="C67" s="15"/>
      <c r="D67" s="15"/>
      <c r="E67" s="15"/>
    </row>
    <row r="68" spans="1:5" ht="18" customHeight="1">
      <c r="A68" s="46"/>
      <c r="B68" s="46"/>
      <c r="C68" s="46"/>
      <c r="D68" s="46"/>
      <c r="E68" s="46"/>
    </row>
    <row r="69" spans="1:5" ht="21" customHeight="1">
      <c r="A69" s="46"/>
      <c r="B69" s="46"/>
      <c r="C69" s="46"/>
      <c r="D69" s="46"/>
      <c r="E69" s="46"/>
    </row>
    <row r="70" spans="1:5" ht="18" customHeight="1">
      <c r="A70" s="105"/>
      <c r="B70" s="105"/>
      <c r="C70" s="105"/>
      <c r="D70" s="105"/>
      <c r="E70" s="105"/>
    </row>
    <row r="71" spans="1:5">
      <c r="A71" s="75"/>
      <c r="B71" s="25"/>
      <c r="C71" s="52"/>
      <c r="D71" s="25"/>
      <c r="E71" s="25"/>
    </row>
  </sheetData>
  <sheetProtection sheet="1" objects="1" scenarios="1"/>
  <mergeCells count="5">
    <mergeCell ref="A70:E70"/>
    <mergeCell ref="G7:H7"/>
    <mergeCell ref="A5:B5"/>
    <mergeCell ref="A3:F3"/>
    <mergeCell ref="A66:B66"/>
  </mergeCells>
  <conditionalFormatting sqref="C36:E61">
    <cfRule type="containsErrors" dxfId="25" priority="5">
      <formula>ISERROR(C36)</formula>
    </cfRule>
  </conditionalFormatting>
  <conditionalFormatting sqref="G12:G15">
    <cfRule type="containsErrors" dxfId="24" priority="3">
      <formula>ISERROR(G12)</formula>
    </cfRule>
  </conditionalFormatting>
  <conditionalFormatting sqref="G16:G17">
    <cfRule type="containsErrors" dxfId="23" priority="2">
      <formula>ISERROR(G16)</formula>
    </cfRule>
  </conditionalFormatting>
  <conditionalFormatting sqref="G20">
    <cfRule type="containsErrors" dxfId="22" priority="1">
      <formula>ISERROR(G20)</formula>
    </cfRule>
  </conditionalFormatting>
  <hyperlinks>
    <hyperlink ref="A64" r:id="rId1"/>
    <hyperlink ref="A3:B3" r:id="rId2" display="Estimating the Field Capacity of Farm Machines"/>
    <hyperlink ref="A3:D3" r:id="rId3" display="See File C3-55, Financial Performance Measures, for more information."/>
    <hyperlink ref="A67" r:id="rId4" display="http://www.extension.iastate.edu/diversity/ext"/>
  </hyperlinks>
  <pageMargins left="0.75" right="0.75" top="0.75" bottom="0.75" header="0.5" footer="0.5"/>
  <pageSetup scale="61" orientation="portrait" verticalDpi="300" r:id="rId5"/>
  <headerFooter alignWithMargins="0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H71"/>
  <sheetViews>
    <sheetView showGridLines="0" showZeros="0" showOutlineSymbols="0" zoomScaleNormal="100" workbookViewId="0">
      <selection activeCell="E12" sqref="E12:E13"/>
    </sheetView>
  </sheetViews>
  <sheetFormatPr defaultColWidth="11.42578125" defaultRowHeight="15"/>
  <cols>
    <col min="1" max="1" width="50.85546875" style="80" customWidth="1"/>
    <col min="2" max="2" width="10.42578125" style="30" customWidth="1"/>
    <col min="3" max="3" width="17.140625" style="26" customWidth="1"/>
    <col min="4" max="4" width="3.7109375" style="26" customWidth="1"/>
    <col min="5" max="5" width="17.140625" style="26" customWidth="1"/>
    <col min="6" max="6" width="3.7109375" style="26" customWidth="1"/>
    <col min="7" max="7" width="17.140625" style="26" customWidth="1"/>
    <col min="8" max="8" width="5.7109375" style="26" customWidth="1"/>
    <col min="9" max="9" width="11.42578125" style="26"/>
    <col min="10" max="11" width="11.7109375" style="26" bestFit="1" customWidth="1"/>
    <col min="12" max="16384" width="11.42578125" style="26"/>
  </cols>
  <sheetData>
    <row r="1" spans="1:8" s="102" customFormat="1" ht="26.25" customHeight="1" thickBot="1">
      <c r="A1" s="100" t="s">
        <v>10</v>
      </c>
      <c r="B1" s="101"/>
      <c r="G1" s="103" t="s">
        <v>67</v>
      </c>
    </row>
    <row r="2" spans="1:8" s="6" customFormat="1" ht="15.75" thickTop="1">
      <c r="A2" s="69" t="s">
        <v>11</v>
      </c>
      <c r="B2" s="27"/>
    </row>
    <row r="3" spans="1:8" s="6" customFormat="1" ht="12.75" customHeight="1">
      <c r="A3" s="109" t="s">
        <v>29</v>
      </c>
      <c r="B3" s="109"/>
      <c r="C3" s="109"/>
      <c r="D3" s="109"/>
      <c r="E3" s="109"/>
      <c r="F3" s="109"/>
      <c r="G3" s="7"/>
      <c r="H3" s="7"/>
    </row>
    <row r="4" spans="1:8" s="6" customFormat="1" ht="12.75">
      <c r="A4" s="70"/>
    </row>
    <row r="5" spans="1:8" s="6" customFormat="1" ht="12.75">
      <c r="A5" s="107" t="s">
        <v>41</v>
      </c>
      <c r="B5" s="108"/>
      <c r="C5" s="8"/>
    </row>
    <row r="6" spans="1:8">
      <c r="A6" s="71"/>
      <c r="B6" s="23"/>
      <c r="G6" s="31"/>
      <c r="H6" s="18"/>
    </row>
    <row r="7" spans="1:8" ht="18.75" customHeight="1">
      <c r="A7" s="72" t="s">
        <v>12</v>
      </c>
      <c r="C7" s="53" t="s">
        <v>13</v>
      </c>
      <c r="G7" s="106"/>
      <c r="H7" s="106"/>
    </row>
    <row r="8" spans="1:8" ht="15.75">
      <c r="A8" s="98"/>
      <c r="B8" s="24"/>
      <c r="C8" s="81">
        <v>2018</v>
      </c>
      <c r="D8" s="32"/>
      <c r="G8" s="33"/>
      <c r="H8" s="33"/>
    </row>
    <row r="9" spans="1:8" ht="15.75">
      <c r="A9" s="95"/>
      <c r="B9" s="96"/>
      <c r="C9" s="97"/>
      <c r="D9" s="32"/>
      <c r="G9" s="33"/>
      <c r="H9" s="33"/>
    </row>
    <row r="10" spans="1:8" ht="15.75">
      <c r="A10" s="73"/>
      <c r="B10" s="5"/>
      <c r="C10" s="82" t="s">
        <v>2</v>
      </c>
      <c r="D10" s="82"/>
      <c r="E10" s="82" t="s">
        <v>7</v>
      </c>
      <c r="F10" s="82"/>
      <c r="G10" s="82"/>
    </row>
    <row r="11" spans="1:8" ht="15" customHeight="1">
      <c r="A11" s="74" t="s">
        <v>0</v>
      </c>
      <c r="B11" s="21"/>
      <c r="C11" s="82" t="s">
        <v>6</v>
      </c>
      <c r="D11" s="82"/>
      <c r="E11" s="82" t="s">
        <v>6</v>
      </c>
      <c r="F11" s="82"/>
      <c r="G11" s="82" t="s">
        <v>3</v>
      </c>
    </row>
    <row r="12" spans="1:8">
      <c r="A12" s="90" t="s">
        <v>55</v>
      </c>
      <c r="B12" s="5"/>
      <c r="C12" s="34"/>
      <c r="D12" s="35"/>
      <c r="E12" s="34"/>
      <c r="F12" s="35"/>
      <c r="G12" s="36"/>
    </row>
    <row r="13" spans="1:8">
      <c r="A13" s="90" t="s">
        <v>56</v>
      </c>
      <c r="B13" s="17"/>
      <c r="C13" s="34"/>
      <c r="D13" s="35"/>
      <c r="E13" s="34"/>
      <c r="F13" s="35"/>
      <c r="G13" s="36"/>
    </row>
    <row r="14" spans="1:8">
      <c r="A14" s="90" t="s">
        <v>57</v>
      </c>
      <c r="B14" s="5"/>
      <c r="C14" s="34"/>
      <c r="D14" s="35"/>
      <c r="E14" s="34"/>
      <c r="F14" s="35"/>
      <c r="G14" s="36" t="e">
        <f t="shared" ref="G14:G15" si="0">AVERAGE(C14,E14)</f>
        <v>#DIV/0!</v>
      </c>
    </row>
    <row r="15" spans="1:8">
      <c r="A15" s="90" t="s">
        <v>58</v>
      </c>
      <c r="B15" s="5"/>
      <c r="C15" s="59"/>
      <c r="D15" s="35"/>
      <c r="E15" s="59"/>
      <c r="F15" s="35"/>
      <c r="G15" s="36" t="e">
        <f t="shared" si="0"/>
        <v>#DIV/0!</v>
      </c>
    </row>
    <row r="16" spans="1:8">
      <c r="A16" s="90" t="s">
        <v>59</v>
      </c>
      <c r="B16" s="18"/>
      <c r="C16" s="61">
        <f>C14-C15</f>
        <v>0</v>
      </c>
      <c r="D16" s="66"/>
      <c r="E16" s="61">
        <f>E14-E15</f>
        <v>0</v>
      </c>
      <c r="F16" s="35"/>
      <c r="G16" s="36">
        <f>AVERAGE(C16,E16)</f>
        <v>0</v>
      </c>
    </row>
    <row r="17" spans="1:7">
      <c r="A17" s="90" t="s">
        <v>60</v>
      </c>
      <c r="B17" s="18"/>
      <c r="C17" s="60"/>
      <c r="D17" s="35"/>
      <c r="E17" s="60"/>
      <c r="F17" s="35"/>
      <c r="G17" s="36"/>
    </row>
    <row r="18" spans="1:7">
      <c r="A18" s="90" t="s">
        <v>61</v>
      </c>
      <c r="B18" s="5"/>
      <c r="C18" s="34"/>
      <c r="D18" s="35"/>
      <c r="F18" s="37"/>
      <c r="G18" s="62"/>
    </row>
    <row r="19" spans="1:7">
      <c r="A19" s="92" t="s">
        <v>40</v>
      </c>
      <c r="C19" s="5"/>
      <c r="D19" s="5"/>
      <c r="E19" s="5"/>
      <c r="F19" s="38"/>
      <c r="G19" s="5"/>
    </row>
    <row r="20" spans="1:7">
      <c r="A20" s="90" t="s">
        <v>62</v>
      </c>
      <c r="B20" s="18"/>
      <c r="C20" s="34"/>
      <c r="D20" s="35"/>
      <c r="E20" s="34"/>
      <c r="F20" s="35"/>
      <c r="G20" s="36" t="e">
        <f>AVERAGE(C20,E20)</f>
        <v>#DIV/0!</v>
      </c>
    </row>
    <row r="21" spans="1:7">
      <c r="A21" s="91"/>
      <c r="B21" s="5"/>
      <c r="C21" s="5"/>
      <c r="D21" s="5"/>
      <c r="E21" s="5"/>
      <c r="F21" s="38"/>
      <c r="G21" s="5"/>
    </row>
    <row r="22" spans="1:7" ht="15.75">
      <c r="A22" s="74" t="s">
        <v>1</v>
      </c>
      <c r="B22" s="21"/>
      <c r="C22" s="1"/>
      <c r="D22" s="1"/>
      <c r="E22" s="22" t="s">
        <v>4</v>
      </c>
      <c r="F22" s="4"/>
      <c r="G22" s="1"/>
    </row>
    <row r="23" spans="1:7">
      <c r="A23" s="90" t="s">
        <v>48</v>
      </c>
      <c r="B23" s="5"/>
      <c r="C23" s="5"/>
      <c r="D23" s="5"/>
      <c r="E23" s="34"/>
      <c r="F23" s="3"/>
      <c r="G23" s="2"/>
    </row>
    <row r="24" spans="1:7">
      <c r="A24" s="90" t="s">
        <v>49</v>
      </c>
      <c r="B24" s="5"/>
      <c r="C24" s="5"/>
      <c r="D24" s="5"/>
      <c r="E24" s="34"/>
      <c r="F24" s="3"/>
      <c r="G24" s="2"/>
    </row>
    <row r="25" spans="1:7">
      <c r="A25" s="90" t="s">
        <v>50</v>
      </c>
      <c r="B25" s="17"/>
      <c r="C25" s="5"/>
      <c r="D25" s="5"/>
      <c r="E25" s="34"/>
      <c r="F25" s="3"/>
      <c r="G25" s="1" t="s">
        <v>5</v>
      </c>
    </row>
    <row r="26" spans="1:7">
      <c r="A26" s="92" t="s">
        <v>37</v>
      </c>
      <c r="B26" s="17"/>
      <c r="C26" s="5"/>
      <c r="D26" s="5"/>
      <c r="E26" s="34"/>
      <c r="F26" s="3"/>
      <c r="G26" s="1"/>
    </row>
    <row r="27" spans="1:7">
      <c r="A27" s="90" t="s">
        <v>47</v>
      </c>
      <c r="B27" s="19"/>
      <c r="C27" s="19"/>
      <c r="D27" s="5"/>
      <c r="E27" s="83">
        <f>E26-C17+E17</f>
        <v>0</v>
      </c>
      <c r="F27" s="3"/>
      <c r="G27" s="54"/>
    </row>
    <row r="28" spans="1:7">
      <c r="A28" s="90" t="s">
        <v>51</v>
      </c>
      <c r="B28" s="5"/>
      <c r="C28" s="5"/>
      <c r="D28" s="5"/>
      <c r="E28" s="34"/>
      <c r="F28" s="3"/>
      <c r="G28" s="1"/>
    </row>
    <row r="29" spans="1:7">
      <c r="A29" s="90" t="s">
        <v>52</v>
      </c>
      <c r="B29" s="5"/>
      <c r="C29" s="5"/>
      <c r="D29" s="5"/>
      <c r="E29" s="64"/>
      <c r="F29" s="3"/>
      <c r="G29" s="1"/>
    </row>
    <row r="30" spans="1:7">
      <c r="A30" s="90" t="s">
        <v>53</v>
      </c>
      <c r="B30" s="5"/>
      <c r="C30" s="5"/>
      <c r="D30" s="5"/>
      <c r="E30" s="34"/>
      <c r="F30" s="3"/>
      <c r="G30" s="1"/>
    </row>
    <row r="31" spans="1:7">
      <c r="A31" s="90" t="s">
        <v>54</v>
      </c>
      <c r="B31" s="5"/>
      <c r="C31" s="5"/>
      <c r="D31" s="5"/>
      <c r="E31" s="39"/>
      <c r="F31" s="3"/>
      <c r="G31" s="1"/>
    </row>
    <row r="32" spans="1:7">
      <c r="A32" s="93" t="s">
        <v>35</v>
      </c>
      <c r="C32" s="24"/>
      <c r="D32" s="32"/>
      <c r="E32" s="40"/>
    </row>
    <row r="33" spans="1:8">
      <c r="A33" s="94" t="s">
        <v>39</v>
      </c>
      <c r="C33" s="25"/>
      <c r="D33" s="25"/>
      <c r="E33" s="41"/>
    </row>
    <row r="34" spans="1:8">
      <c r="A34" s="94"/>
      <c r="C34" s="25"/>
      <c r="D34" s="25"/>
      <c r="E34" s="41"/>
    </row>
    <row r="35" spans="1:8" s="6" customFormat="1">
      <c r="A35" s="76" t="s">
        <v>14</v>
      </c>
      <c r="B35" s="28"/>
      <c r="C35" s="85" t="s">
        <v>2</v>
      </c>
      <c r="D35" s="86"/>
      <c r="E35" s="87" t="s">
        <v>28</v>
      </c>
      <c r="F35" s="12"/>
      <c r="G35" s="12"/>
    </row>
    <row r="36" spans="1:8" s="6" customFormat="1" ht="12.75">
      <c r="A36" s="88" t="s">
        <v>15</v>
      </c>
      <c r="C36" s="42" t="e">
        <f>C12/C13</f>
        <v>#DIV/0!</v>
      </c>
      <c r="D36" s="16"/>
      <c r="E36" s="42" t="e">
        <f>E12/E13</f>
        <v>#DIV/0!</v>
      </c>
      <c r="F36" s="14"/>
      <c r="G36" s="12"/>
    </row>
    <row r="37" spans="1:8" s="6" customFormat="1" ht="12.75">
      <c r="A37" s="88" t="s">
        <v>16</v>
      </c>
      <c r="C37" s="43">
        <f>C12-C13</f>
        <v>0</v>
      </c>
      <c r="D37" s="16"/>
      <c r="E37" s="43">
        <f>E12-E13</f>
        <v>0</v>
      </c>
      <c r="F37" s="14"/>
      <c r="G37" s="12"/>
    </row>
    <row r="38" spans="1:8" s="6" customFormat="1" ht="12.75">
      <c r="A38" s="88" t="s">
        <v>17</v>
      </c>
      <c r="C38" s="42" t="e">
        <f>C37/$E$24</f>
        <v>#DIV/0!</v>
      </c>
      <c r="D38" s="16"/>
      <c r="E38" s="42" t="e">
        <f>E37/$E$24</f>
        <v>#DIV/0!</v>
      </c>
    </row>
    <row r="39" spans="1:8" s="6" customFormat="1">
      <c r="A39" s="76" t="s">
        <v>18</v>
      </c>
      <c r="B39" s="28"/>
      <c r="C39" s="44"/>
      <c r="D39" s="16"/>
      <c r="E39" s="44"/>
      <c r="F39" s="15"/>
      <c r="G39" s="15"/>
      <c r="H39" s="15"/>
    </row>
    <row r="40" spans="1:8" s="6" customFormat="1" ht="13.5" customHeight="1">
      <c r="A40" s="88" t="s">
        <v>30</v>
      </c>
      <c r="C40" s="55" t="e">
        <f>C15/C14</f>
        <v>#DIV/0!</v>
      </c>
      <c r="D40" s="56"/>
      <c r="E40" s="55" t="e">
        <f>E15/E14</f>
        <v>#DIV/0!</v>
      </c>
      <c r="F40" s="46"/>
      <c r="G40" s="46"/>
      <c r="H40" s="46"/>
    </row>
    <row r="41" spans="1:8" s="6" customFormat="1" ht="13.5" customHeight="1">
      <c r="A41" s="88" t="s">
        <v>31</v>
      </c>
      <c r="C41" s="55" t="e">
        <f>C16/C14</f>
        <v>#DIV/0!</v>
      </c>
      <c r="D41" s="56"/>
      <c r="E41" s="55" t="e">
        <f>E16/E14</f>
        <v>#DIV/0!</v>
      </c>
      <c r="F41" s="46"/>
      <c r="G41" s="46"/>
      <c r="H41" s="46"/>
    </row>
    <row r="42" spans="1:8" s="6" customFormat="1" ht="13.5" customHeight="1">
      <c r="A42" s="88" t="s">
        <v>32</v>
      </c>
      <c r="C42" s="55" t="e">
        <f>C15/C16</f>
        <v>#DIV/0!</v>
      </c>
      <c r="D42" s="56"/>
      <c r="E42" s="55" t="e">
        <f>E15/E16</f>
        <v>#DIV/0!</v>
      </c>
      <c r="F42" s="46"/>
      <c r="G42" s="46"/>
      <c r="H42" s="46"/>
    </row>
    <row r="43" spans="1:8" s="6" customFormat="1" ht="12.75">
      <c r="A43" s="88" t="s">
        <v>19</v>
      </c>
      <c r="C43" s="65" t="e">
        <f>C16/E32</f>
        <v>#DIV/0!</v>
      </c>
      <c r="D43" s="47"/>
      <c r="E43" s="65" t="e">
        <f>E16/E32</f>
        <v>#DIV/0!</v>
      </c>
      <c r="F43" s="46"/>
      <c r="G43" s="46"/>
      <c r="H43" s="46"/>
    </row>
    <row r="44" spans="1:8" ht="15.75">
      <c r="A44" s="76" t="s">
        <v>20</v>
      </c>
      <c r="B44" s="28"/>
      <c r="C44" s="48"/>
      <c r="D44" s="47"/>
      <c r="E44" s="49"/>
    </row>
    <row r="45" spans="1:8">
      <c r="A45" s="88" t="s">
        <v>34</v>
      </c>
      <c r="C45" s="48"/>
      <c r="D45" s="47"/>
      <c r="E45" s="45">
        <f>E25</f>
        <v>0</v>
      </c>
    </row>
    <row r="46" spans="1:8">
      <c r="A46" s="88" t="s">
        <v>21</v>
      </c>
      <c r="C46" s="48"/>
      <c r="D46" s="47"/>
      <c r="E46" s="55" t="e">
        <f>(E25-E31)/G14</f>
        <v>#DIV/0!</v>
      </c>
    </row>
    <row r="47" spans="1:8">
      <c r="A47" s="88" t="s">
        <v>22</v>
      </c>
      <c r="C47" s="48"/>
      <c r="D47" s="47"/>
      <c r="E47" s="55" t="e">
        <f>(E25-E27-E31)/G16</f>
        <v>#DIV/0!</v>
      </c>
    </row>
    <row r="48" spans="1:8">
      <c r="A48" s="88" t="s">
        <v>23</v>
      </c>
      <c r="C48" s="48"/>
      <c r="D48" s="47"/>
      <c r="E48" s="55" t="e">
        <f>(E25-E31)/(E24-E23)</f>
        <v>#DIV/0!</v>
      </c>
    </row>
    <row r="49" spans="1:5">
      <c r="A49" s="88" t="s">
        <v>42</v>
      </c>
      <c r="C49" s="84"/>
      <c r="D49" s="47"/>
      <c r="E49" s="45">
        <f>E25+E28</f>
        <v>0</v>
      </c>
    </row>
    <row r="50" spans="1:5" ht="15.75">
      <c r="A50" s="76" t="s">
        <v>24</v>
      </c>
      <c r="B50" s="28"/>
      <c r="C50" s="48"/>
      <c r="D50" s="47"/>
      <c r="E50" s="50"/>
    </row>
    <row r="51" spans="1:5">
      <c r="A51" s="88" t="s">
        <v>25</v>
      </c>
      <c r="C51" s="48"/>
      <c r="D51" s="47"/>
      <c r="E51" s="57" t="e">
        <f>(E24-E23)/G14</f>
        <v>#DIV/0!</v>
      </c>
    </row>
    <row r="52" spans="1:5">
      <c r="A52" s="88" t="s">
        <v>38</v>
      </c>
      <c r="C52" s="48"/>
      <c r="D52" s="47"/>
      <c r="E52" s="67" t="e">
        <f>G20/E32</f>
        <v>#DIV/0!</v>
      </c>
    </row>
    <row r="53" spans="1:5">
      <c r="A53" s="88" t="s">
        <v>26</v>
      </c>
      <c r="C53" s="48"/>
      <c r="D53" s="48"/>
      <c r="E53" s="58"/>
    </row>
    <row r="54" spans="1:5">
      <c r="A54" s="89" t="s">
        <v>43</v>
      </c>
      <c r="C54" s="48"/>
      <c r="D54" s="47"/>
      <c r="E54" s="63" t="e">
        <f>(E24-E25-E28)/E24</f>
        <v>#DIV/0!</v>
      </c>
    </row>
    <row r="55" spans="1:5">
      <c r="A55" s="89" t="s">
        <v>44</v>
      </c>
      <c r="C55" s="48"/>
      <c r="D55" s="47"/>
      <c r="E55" s="57" t="e">
        <f>E28/E24</f>
        <v>#DIV/0!</v>
      </c>
    </row>
    <row r="56" spans="1:5">
      <c r="A56" s="89" t="s">
        <v>45</v>
      </c>
      <c r="C56" s="48"/>
      <c r="D56" s="47"/>
      <c r="E56" s="57" t="e">
        <f>E27/E24</f>
        <v>#DIV/0!</v>
      </c>
    </row>
    <row r="57" spans="1:5">
      <c r="A57" s="89" t="s">
        <v>46</v>
      </c>
      <c r="C57" s="48"/>
      <c r="D57" s="47"/>
      <c r="E57" s="68" t="e">
        <f>(E25-E27)/E24</f>
        <v>#DIV/0!</v>
      </c>
    </row>
    <row r="58" spans="1:5">
      <c r="A58" s="75"/>
      <c r="B58" s="25"/>
      <c r="C58" s="48"/>
      <c r="D58" s="47"/>
      <c r="E58" s="63" t="e">
        <f>SUM(E54:E57)</f>
        <v>#DIV/0!</v>
      </c>
    </row>
    <row r="59" spans="1:5" ht="15.75">
      <c r="A59" s="76" t="s">
        <v>27</v>
      </c>
      <c r="B59" s="28"/>
      <c r="C59" s="48"/>
      <c r="D59" s="47"/>
      <c r="E59" s="42"/>
    </row>
    <row r="60" spans="1:5">
      <c r="A60" s="88" t="s">
        <v>33</v>
      </c>
      <c r="C60" s="48"/>
      <c r="D60" s="47"/>
      <c r="E60" s="51">
        <f>(E27+E30+E31-E32-E29)-C20</f>
        <v>0</v>
      </c>
    </row>
    <row r="61" spans="1:5">
      <c r="A61" s="75"/>
      <c r="B61" s="25"/>
      <c r="C61" s="25"/>
      <c r="D61" s="25"/>
      <c r="E61" s="25"/>
    </row>
    <row r="62" spans="1:5">
      <c r="A62" s="75"/>
      <c r="B62" s="25"/>
      <c r="C62" s="25"/>
      <c r="D62" s="25"/>
      <c r="E62" s="25"/>
    </row>
    <row r="63" spans="1:5">
      <c r="A63" s="77" t="s">
        <v>66</v>
      </c>
      <c r="B63" s="9"/>
      <c r="C63" s="10"/>
      <c r="D63" s="11"/>
      <c r="E63" s="11"/>
    </row>
    <row r="64" spans="1:5">
      <c r="A64" s="78" t="s">
        <v>8</v>
      </c>
      <c r="B64" s="20"/>
      <c r="C64" s="12"/>
      <c r="D64" s="12"/>
      <c r="E64" s="12"/>
    </row>
    <row r="65" spans="1:5">
      <c r="A65" s="79" t="s">
        <v>9</v>
      </c>
      <c r="B65" s="13"/>
      <c r="C65" s="12"/>
      <c r="D65" s="12"/>
      <c r="E65" s="12"/>
    </row>
    <row r="66" spans="1:5">
      <c r="A66" s="110">
        <f ca="1">TODAY()</f>
        <v>44309</v>
      </c>
      <c r="B66" s="110"/>
      <c r="C66" s="12"/>
      <c r="D66" s="12"/>
      <c r="E66" s="12"/>
    </row>
    <row r="67" spans="1:5" ht="30" customHeight="1">
      <c r="A67" s="104" t="s">
        <v>65</v>
      </c>
      <c r="B67" s="29"/>
      <c r="C67" s="15"/>
      <c r="D67" s="15"/>
      <c r="E67" s="15"/>
    </row>
    <row r="68" spans="1:5" ht="18" customHeight="1">
      <c r="A68" s="46"/>
      <c r="B68" s="46"/>
      <c r="C68" s="46"/>
      <c r="D68" s="46"/>
      <c r="E68" s="46"/>
    </row>
    <row r="69" spans="1:5" ht="21" customHeight="1">
      <c r="A69" s="46"/>
      <c r="B69" s="46"/>
      <c r="C69" s="46"/>
      <c r="D69" s="46"/>
      <c r="E69" s="46"/>
    </row>
    <row r="70" spans="1:5" ht="18" customHeight="1">
      <c r="A70" s="105"/>
      <c r="B70" s="105"/>
      <c r="C70" s="105"/>
      <c r="D70" s="105"/>
      <c r="E70" s="105"/>
    </row>
    <row r="71" spans="1:5">
      <c r="A71" s="75"/>
      <c r="B71" s="25"/>
      <c r="C71" s="52"/>
      <c r="D71" s="25"/>
      <c r="E71" s="25"/>
    </row>
  </sheetData>
  <sheetProtection sheet="1" objects="1" scenarios="1"/>
  <mergeCells count="5">
    <mergeCell ref="A70:E70"/>
    <mergeCell ref="A3:F3"/>
    <mergeCell ref="A5:B5"/>
    <mergeCell ref="G7:H7"/>
    <mergeCell ref="A66:B66"/>
  </mergeCells>
  <conditionalFormatting sqref="C36:E59 C61:E61 C60:D60">
    <cfRule type="containsErrors" dxfId="21" priority="5">
      <formula>ISERROR(C36)</formula>
    </cfRule>
  </conditionalFormatting>
  <conditionalFormatting sqref="G12:G15">
    <cfRule type="containsErrors" dxfId="20" priority="4">
      <formula>ISERROR(G12)</formula>
    </cfRule>
  </conditionalFormatting>
  <conditionalFormatting sqref="G16:G17">
    <cfRule type="containsErrors" dxfId="19" priority="3">
      <formula>ISERROR(G16)</formula>
    </cfRule>
  </conditionalFormatting>
  <conditionalFormatting sqref="G20">
    <cfRule type="containsErrors" dxfId="18" priority="2">
      <formula>ISERROR(G20)</formula>
    </cfRule>
  </conditionalFormatting>
  <conditionalFormatting sqref="E60">
    <cfRule type="containsErrors" dxfId="17" priority="1">
      <formula>ISERROR(E60)</formula>
    </cfRule>
  </conditionalFormatting>
  <hyperlinks>
    <hyperlink ref="A64" r:id="rId1"/>
    <hyperlink ref="A3:B3" r:id="rId2" display="Estimating the Field Capacity of Farm Machines"/>
    <hyperlink ref="A3:D3" r:id="rId3" display="See File C3-55, Financial Performance Measures, for more information."/>
    <hyperlink ref="A67" r:id="rId4" display="http://www.extension.iastate.edu/diversity/ext"/>
  </hyperlinks>
  <pageMargins left="0.75" right="0.75" top="0.75" bottom="0.75" header="0.5" footer="0.5"/>
  <pageSetup scale="64" orientation="portrait" verticalDpi="300" r:id="rId5"/>
  <headerFooter alignWithMargins="0"/>
  <drawing r:id="rId6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H71"/>
  <sheetViews>
    <sheetView showGridLines="0" showZeros="0" showOutlineSymbols="0" zoomScaleNormal="100" workbookViewId="0">
      <selection activeCell="E12" sqref="E12:E13"/>
    </sheetView>
  </sheetViews>
  <sheetFormatPr defaultColWidth="11.42578125" defaultRowHeight="15"/>
  <cols>
    <col min="1" max="1" width="50.85546875" style="80" customWidth="1"/>
    <col min="2" max="2" width="10.42578125" style="30" customWidth="1"/>
    <col min="3" max="3" width="17.140625" style="26" customWidth="1"/>
    <col min="4" max="4" width="3.7109375" style="26" customWidth="1"/>
    <col min="5" max="5" width="17.140625" style="26" customWidth="1"/>
    <col min="6" max="6" width="3.7109375" style="26" customWidth="1"/>
    <col min="7" max="7" width="17.140625" style="26" customWidth="1"/>
    <col min="8" max="8" width="5.7109375" style="26" customWidth="1"/>
    <col min="9" max="9" width="11.42578125" style="26"/>
    <col min="10" max="11" width="11.7109375" style="26" bestFit="1" customWidth="1"/>
    <col min="12" max="16384" width="11.42578125" style="26"/>
  </cols>
  <sheetData>
    <row r="1" spans="1:8" s="102" customFormat="1" ht="26.25" customHeight="1" thickBot="1">
      <c r="A1" s="100" t="s">
        <v>10</v>
      </c>
      <c r="B1" s="101"/>
      <c r="G1" s="103" t="s">
        <v>67</v>
      </c>
    </row>
    <row r="2" spans="1:8" s="6" customFormat="1" ht="15.75" thickTop="1">
      <c r="A2" s="69" t="s">
        <v>11</v>
      </c>
      <c r="B2" s="27"/>
    </row>
    <row r="3" spans="1:8" s="6" customFormat="1" ht="12.75" customHeight="1">
      <c r="A3" s="109" t="s">
        <v>29</v>
      </c>
      <c r="B3" s="109"/>
      <c r="C3" s="109"/>
      <c r="D3" s="109"/>
      <c r="E3" s="109"/>
      <c r="F3" s="109"/>
      <c r="G3" s="7"/>
      <c r="H3" s="7"/>
    </row>
    <row r="4" spans="1:8" s="6" customFormat="1" ht="12.75">
      <c r="A4" s="70"/>
    </row>
    <row r="5" spans="1:8" s="6" customFormat="1" ht="12.75">
      <c r="A5" s="107" t="s">
        <v>41</v>
      </c>
      <c r="B5" s="108"/>
      <c r="C5" s="8"/>
    </row>
    <row r="6" spans="1:8">
      <c r="A6" s="71"/>
      <c r="B6" s="23"/>
      <c r="G6" s="31"/>
      <c r="H6" s="18"/>
    </row>
    <row r="7" spans="1:8" ht="18.75" customHeight="1">
      <c r="A7" s="72" t="s">
        <v>12</v>
      </c>
      <c r="C7" s="53" t="s">
        <v>13</v>
      </c>
      <c r="G7" s="106"/>
      <c r="H7" s="106"/>
    </row>
    <row r="8" spans="1:8" ht="15.75">
      <c r="A8" s="98"/>
      <c r="B8" s="24"/>
      <c r="C8" s="81">
        <v>2019</v>
      </c>
      <c r="D8" s="32"/>
      <c r="G8" s="33"/>
      <c r="H8" s="33"/>
    </row>
    <row r="9" spans="1:8" ht="15.75">
      <c r="A9" s="95"/>
      <c r="B9" s="96"/>
      <c r="C9" s="97"/>
      <c r="D9" s="32"/>
      <c r="G9" s="33"/>
      <c r="H9" s="33"/>
    </row>
    <row r="10" spans="1:8" ht="15.75">
      <c r="A10" s="73"/>
      <c r="B10" s="5"/>
      <c r="C10" s="82" t="s">
        <v>2</v>
      </c>
      <c r="D10" s="82"/>
      <c r="E10" s="82" t="s">
        <v>7</v>
      </c>
      <c r="F10" s="82"/>
      <c r="G10" s="82"/>
    </row>
    <row r="11" spans="1:8" ht="15" customHeight="1">
      <c r="A11" s="74" t="s">
        <v>0</v>
      </c>
      <c r="B11" s="21"/>
      <c r="C11" s="82" t="s">
        <v>6</v>
      </c>
      <c r="D11" s="82"/>
      <c r="E11" s="82" t="s">
        <v>6</v>
      </c>
      <c r="F11" s="82"/>
      <c r="G11" s="82" t="s">
        <v>3</v>
      </c>
    </row>
    <row r="12" spans="1:8">
      <c r="A12" s="90" t="s">
        <v>55</v>
      </c>
      <c r="B12" s="5"/>
      <c r="C12" s="34"/>
      <c r="D12" s="35"/>
      <c r="E12" s="34"/>
      <c r="F12" s="35"/>
      <c r="G12" s="36"/>
    </row>
    <row r="13" spans="1:8">
      <c r="A13" s="90" t="s">
        <v>56</v>
      </c>
      <c r="B13" s="17"/>
      <c r="C13" s="34"/>
      <c r="D13" s="35"/>
      <c r="E13" s="34"/>
      <c r="F13" s="35"/>
      <c r="G13" s="36"/>
    </row>
    <row r="14" spans="1:8">
      <c r="A14" s="90" t="s">
        <v>57</v>
      </c>
      <c r="B14" s="5"/>
      <c r="C14" s="34"/>
      <c r="D14" s="35"/>
      <c r="E14" s="34"/>
      <c r="F14" s="35"/>
      <c r="G14" s="36" t="e">
        <f t="shared" ref="G14:G15" si="0">AVERAGE(C14,E14)</f>
        <v>#DIV/0!</v>
      </c>
    </row>
    <row r="15" spans="1:8">
      <c r="A15" s="90" t="s">
        <v>58</v>
      </c>
      <c r="B15" s="5"/>
      <c r="C15" s="59"/>
      <c r="D15" s="35"/>
      <c r="E15" s="59"/>
      <c r="F15" s="35"/>
      <c r="G15" s="36" t="e">
        <f t="shared" si="0"/>
        <v>#DIV/0!</v>
      </c>
    </row>
    <row r="16" spans="1:8">
      <c r="A16" s="90" t="s">
        <v>59</v>
      </c>
      <c r="B16" s="18"/>
      <c r="C16" s="61">
        <f>C14-C15</f>
        <v>0</v>
      </c>
      <c r="D16" s="66"/>
      <c r="E16" s="61">
        <f>E14-E15</f>
        <v>0</v>
      </c>
      <c r="F16" s="35"/>
      <c r="G16" s="36">
        <f>AVERAGE(C16,E16)</f>
        <v>0</v>
      </c>
    </row>
    <row r="17" spans="1:7">
      <c r="A17" s="90" t="s">
        <v>60</v>
      </c>
      <c r="B17" s="18"/>
      <c r="C17" s="60"/>
      <c r="D17" s="35"/>
      <c r="E17" s="60"/>
      <c r="F17" s="35"/>
      <c r="G17" s="36"/>
    </row>
    <row r="18" spans="1:7">
      <c r="A18" s="90" t="s">
        <v>61</v>
      </c>
      <c r="B18" s="5"/>
      <c r="C18" s="34"/>
      <c r="D18" s="35"/>
      <c r="F18" s="37"/>
      <c r="G18" s="62"/>
    </row>
    <row r="19" spans="1:7">
      <c r="A19" s="92" t="s">
        <v>40</v>
      </c>
      <c r="C19" s="5"/>
      <c r="D19" s="5"/>
      <c r="E19" s="5"/>
      <c r="F19" s="38"/>
      <c r="G19" s="5"/>
    </row>
    <row r="20" spans="1:7">
      <c r="A20" s="90" t="s">
        <v>62</v>
      </c>
      <c r="B20" s="18"/>
      <c r="C20" s="34"/>
      <c r="D20" s="35"/>
      <c r="E20" s="34"/>
      <c r="F20" s="35"/>
      <c r="G20" s="36" t="e">
        <f>AVERAGE(C20,E20)</f>
        <v>#DIV/0!</v>
      </c>
    </row>
    <row r="21" spans="1:7">
      <c r="A21" s="91"/>
      <c r="B21" s="5"/>
      <c r="C21" s="5"/>
      <c r="D21" s="5"/>
      <c r="E21" s="5"/>
      <c r="F21" s="38"/>
      <c r="G21" s="5"/>
    </row>
    <row r="22" spans="1:7" ht="15.75">
      <c r="A22" s="74" t="s">
        <v>1</v>
      </c>
      <c r="B22" s="21"/>
      <c r="C22" s="1"/>
      <c r="D22" s="1"/>
      <c r="E22" s="22" t="s">
        <v>4</v>
      </c>
      <c r="F22" s="4"/>
      <c r="G22" s="1"/>
    </row>
    <row r="23" spans="1:7">
      <c r="A23" s="90" t="s">
        <v>48</v>
      </c>
      <c r="B23" s="5"/>
      <c r="C23" s="5"/>
      <c r="D23" s="5"/>
      <c r="E23" s="34"/>
      <c r="F23" s="3"/>
      <c r="G23" s="2"/>
    </row>
    <row r="24" spans="1:7">
      <c r="A24" s="90" t="s">
        <v>49</v>
      </c>
      <c r="B24" s="5"/>
      <c r="C24" s="5"/>
      <c r="D24" s="5"/>
      <c r="E24" s="34"/>
      <c r="F24" s="3"/>
      <c r="G24" s="2"/>
    </row>
    <row r="25" spans="1:7">
      <c r="A25" s="90" t="s">
        <v>50</v>
      </c>
      <c r="B25" s="17"/>
      <c r="C25" s="5"/>
      <c r="D25" s="5"/>
      <c r="E25" s="34"/>
      <c r="F25" s="3"/>
      <c r="G25" s="1" t="s">
        <v>5</v>
      </c>
    </row>
    <row r="26" spans="1:7">
      <c r="A26" s="92" t="s">
        <v>37</v>
      </c>
      <c r="B26" s="17"/>
      <c r="C26" s="5"/>
      <c r="D26" s="5"/>
      <c r="E26" s="34"/>
      <c r="F26" s="3"/>
      <c r="G26" s="1"/>
    </row>
    <row r="27" spans="1:7">
      <c r="A27" s="90" t="s">
        <v>47</v>
      </c>
      <c r="B27" s="19"/>
      <c r="C27" s="19"/>
      <c r="D27" s="5"/>
      <c r="E27" s="83">
        <f>E26-C17+E17</f>
        <v>0</v>
      </c>
      <c r="F27" s="3"/>
      <c r="G27" s="54"/>
    </row>
    <row r="28" spans="1:7">
      <c r="A28" s="90" t="s">
        <v>51</v>
      </c>
      <c r="B28" s="5"/>
      <c r="C28" s="5"/>
      <c r="D28" s="5"/>
      <c r="E28" s="34"/>
      <c r="F28" s="3"/>
      <c r="G28" s="1"/>
    </row>
    <row r="29" spans="1:7">
      <c r="A29" s="90" t="s">
        <v>52</v>
      </c>
      <c r="B29" s="5"/>
      <c r="C29" s="5"/>
      <c r="D29" s="5"/>
      <c r="E29" s="64"/>
      <c r="F29" s="3"/>
      <c r="G29" s="1"/>
    </row>
    <row r="30" spans="1:7">
      <c r="A30" s="90" t="s">
        <v>53</v>
      </c>
      <c r="B30" s="5"/>
      <c r="C30" s="5"/>
      <c r="D30" s="5"/>
      <c r="E30" s="34"/>
      <c r="F30" s="3"/>
      <c r="G30" s="1"/>
    </row>
    <row r="31" spans="1:7">
      <c r="A31" s="90" t="s">
        <v>54</v>
      </c>
      <c r="B31" s="5"/>
      <c r="C31" s="5"/>
      <c r="D31" s="5"/>
      <c r="E31" s="39"/>
      <c r="F31" s="3"/>
      <c r="G31" s="1"/>
    </row>
    <row r="32" spans="1:7">
      <c r="A32" s="93" t="s">
        <v>35</v>
      </c>
      <c r="C32" s="24"/>
      <c r="D32" s="32"/>
      <c r="E32" s="40"/>
    </row>
    <row r="33" spans="1:8">
      <c r="A33" s="94" t="s">
        <v>39</v>
      </c>
      <c r="C33" s="25"/>
      <c r="D33" s="25"/>
      <c r="E33" s="41"/>
    </row>
    <row r="34" spans="1:8">
      <c r="A34" s="94"/>
      <c r="C34" s="25"/>
      <c r="D34" s="25"/>
      <c r="E34" s="41"/>
    </row>
    <row r="35" spans="1:8" s="6" customFormat="1">
      <c r="A35" s="76" t="s">
        <v>14</v>
      </c>
      <c r="B35" s="28"/>
      <c r="C35" s="85" t="s">
        <v>2</v>
      </c>
      <c r="D35" s="86"/>
      <c r="E35" s="87" t="s">
        <v>28</v>
      </c>
      <c r="F35" s="12"/>
      <c r="G35" s="12"/>
    </row>
    <row r="36" spans="1:8" s="6" customFormat="1" ht="12.75">
      <c r="A36" s="88" t="s">
        <v>15</v>
      </c>
      <c r="C36" s="42" t="e">
        <f>C12/C13</f>
        <v>#DIV/0!</v>
      </c>
      <c r="D36" s="16"/>
      <c r="E36" s="42" t="e">
        <f>E12/E13</f>
        <v>#DIV/0!</v>
      </c>
      <c r="F36" s="14"/>
      <c r="G36" s="12"/>
    </row>
    <row r="37" spans="1:8" s="6" customFormat="1" ht="12.75">
      <c r="A37" s="88" t="s">
        <v>16</v>
      </c>
      <c r="C37" s="43">
        <f>C12-C13</f>
        <v>0</v>
      </c>
      <c r="D37" s="16"/>
      <c r="E37" s="43">
        <f>E12-E13</f>
        <v>0</v>
      </c>
      <c r="F37" s="14"/>
      <c r="G37" s="12"/>
    </row>
    <row r="38" spans="1:8" s="6" customFormat="1" ht="12.75">
      <c r="A38" s="88" t="s">
        <v>17</v>
      </c>
      <c r="C38" s="42" t="e">
        <f>C37/$E$24</f>
        <v>#DIV/0!</v>
      </c>
      <c r="D38" s="16"/>
      <c r="E38" s="42" t="e">
        <f>E37/$E$24</f>
        <v>#DIV/0!</v>
      </c>
    </row>
    <row r="39" spans="1:8" s="6" customFormat="1">
      <c r="A39" s="76" t="s">
        <v>18</v>
      </c>
      <c r="B39" s="28"/>
      <c r="C39" s="44"/>
      <c r="D39" s="16"/>
      <c r="E39" s="44"/>
      <c r="F39" s="15"/>
      <c r="G39" s="15"/>
      <c r="H39" s="15"/>
    </row>
    <row r="40" spans="1:8" s="6" customFormat="1" ht="13.5" customHeight="1">
      <c r="A40" s="88" t="s">
        <v>30</v>
      </c>
      <c r="C40" s="55" t="e">
        <f>C15/C14</f>
        <v>#DIV/0!</v>
      </c>
      <c r="D40" s="56"/>
      <c r="E40" s="55" t="e">
        <f>E15/E14</f>
        <v>#DIV/0!</v>
      </c>
      <c r="F40" s="46"/>
      <c r="G40" s="46"/>
      <c r="H40" s="46"/>
    </row>
    <row r="41" spans="1:8" s="6" customFormat="1" ht="13.5" customHeight="1">
      <c r="A41" s="88" t="s">
        <v>31</v>
      </c>
      <c r="C41" s="55" t="e">
        <f>C16/C14</f>
        <v>#DIV/0!</v>
      </c>
      <c r="D41" s="56"/>
      <c r="E41" s="55" t="e">
        <f>E16/E14</f>
        <v>#DIV/0!</v>
      </c>
      <c r="F41" s="46"/>
      <c r="G41" s="46"/>
      <c r="H41" s="46"/>
    </row>
    <row r="42" spans="1:8" s="6" customFormat="1" ht="13.5" customHeight="1">
      <c r="A42" s="88" t="s">
        <v>32</v>
      </c>
      <c r="C42" s="55" t="e">
        <f>C15/C16</f>
        <v>#DIV/0!</v>
      </c>
      <c r="D42" s="56"/>
      <c r="E42" s="55" t="e">
        <f>E15/E16</f>
        <v>#DIV/0!</v>
      </c>
      <c r="F42" s="46"/>
      <c r="G42" s="46"/>
      <c r="H42" s="46"/>
    </row>
    <row r="43" spans="1:8" s="6" customFormat="1" ht="12.75">
      <c r="A43" s="88" t="s">
        <v>19</v>
      </c>
      <c r="C43" s="65" t="e">
        <f>C16/E32</f>
        <v>#DIV/0!</v>
      </c>
      <c r="D43" s="47"/>
      <c r="E43" s="65" t="e">
        <f>E16/E32</f>
        <v>#DIV/0!</v>
      </c>
      <c r="F43" s="46"/>
      <c r="G43" s="46"/>
      <c r="H43" s="46"/>
    </row>
    <row r="44" spans="1:8" ht="15.75">
      <c r="A44" s="76" t="s">
        <v>20</v>
      </c>
      <c r="B44" s="28"/>
      <c r="C44" s="48"/>
      <c r="D44" s="47"/>
      <c r="E44" s="49"/>
    </row>
    <row r="45" spans="1:8">
      <c r="A45" s="88" t="s">
        <v>34</v>
      </c>
      <c r="C45" s="48"/>
      <c r="D45" s="47"/>
      <c r="E45" s="45">
        <f>E25</f>
        <v>0</v>
      </c>
    </row>
    <row r="46" spans="1:8">
      <c r="A46" s="88" t="s">
        <v>21</v>
      </c>
      <c r="C46" s="48"/>
      <c r="D46" s="47"/>
      <c r="E46" s="55" t="e">
        <f>(E25-E31)/G14</f>
        <v>#DIV/0!</v>
      </c>
    </row>
    <row r="47" spans="1:8">
      <c r="A47" s="88" t="s">
        <v>22</v>
      </c>
      <c r="C47" s="48"/>
      <c r="D47" s="47"/>
      <c r="E47" s="55" t="e">
        <f>(E25-E27-E31)/G16</f>
        <v>#DIV/0!</v>
      </c>
    </row>
    <row r="48" spans="1:8">
      <c r="A48" s="88" t="s">
        <v>23</v>
      </c>
      <c r="C48" s="48"/>
      <c r="D48" s="47"/>
      <c r="E48" s="55" t="e">
        <f>(E25-E31)/(E24-E23)</f>
        <v>#DIV/0!</v>
      </c>
    </row>
    <row r="49" spans="1:5">
      <c r="A49" s="88" t="s">
        <v>42</v>
      </c>
      <c r="C49" s="84"/>
      <c r="D49" s="47"/>
      <c r="E49" s="45">
        <f>E25+E28</f>
        <v>0</v>
      </c>
    </row>
    <row r="50" spans="1:5" ht="15.75">
      <c r="A50" s="76" t="s">
        <v>24</v>
      </c>
      <c r="B50" s="28"/>
      <c r="C50" s="48"/>
      <c r="D50" s="47"/>
      <c r="E50" s="50"/>
    </row>
    <row r="51" spans="1:5">
      <c r="A51" s="88" t="s">
        <v>25</v>
      </c>
      <c r="C51" s="48"/>
      <c r="D51" s="47"/>
      <c r="E51" s="57" t="e">
        <f>(E24-E23)/G14</f>
        <v>#DIV/0!</v>
      </c>
    </row>
    <row r="52" spans="1:5">
      <c r="A52" s="88" t="s">
        <v>38</v>
      </c>
      <c r="C52" s="48"/>
      <c r="D52" s="47"/>
      <c r="E52" s="67" t="e">
        <f>G20/E32</f>
        <v>#DIV/0!</v>
      </c>
    </row>
    <row r="53" spans="1:5">
      <c r="A53" s="88" t="s">
        <v>26</v>
      </c>
      <c r="C53" s="48"/>
      <c r="D53" s="48"/>
      <c r="E53" s="58"/>
    </row>
    <row r="54" spans="1:5">
      <c r="A54" s="89" t="s">
        <v>43</v>
      </c>
      <c r="C54" s="48"/>
      <c r="D54" s="47"/>
      <c r="E54" s="63" t="e">
        <f>(E24-E25-E28)/E24</f>
        <v>#DIV/0!</v>
      </c>
    </row>
    <row r="55" spans="1:5">
      <c r="A55" s="89" t="s">
        <v>44</v>
      </c>
      <c r="C55" s="48"/>
      <c r="D55" s="47"/>
      <c r="E55" s="57" t="e">
        <f>E28/E24</f>
        <v>#DIV/0!</v>
      </c>
    </row>
    <row r="56" spans="1:5">
      <c r="A56" s="89" t="s">
        <v>45</v>
      </c>
      <c r="C56" s="48"/>
      <c r="D56" s="47"/>
      <c r="E56" s="57" t="e">
        <f>E27/E24</f>
        <v>#DIV/0!</v>
      </c>
    </row>
    <row r="57" spans="1:5">
      <c r="A57" s="89" t="s">
        <v>46</v>
      </c>
      <c r="C57" s="48"/>
      <c r="D57" s="47"/>
      <c r="E57" s="68" t="e">
        <f>(E25-E27)/E24</f>
        <v>#DIV/0!</v>
      </c>
    </row>
    <row r="58" spans="1:5">
      <c r="A58" s="75"/>
      <c r="B58" s="25"/>
      <c r="C58" s="48"/>
      <c r="D58" s="47"/>
      <c r="E58" s="63" t="e">
        <f>SUM(E54:E57)</f>
        <v>#DIV/0!</v>
      </c>
    </row>
    <row r="59" spans="1:5" ht="15.75">
      <c r="A59" s="76" t="s">
        <v>27</v>
      </c>
      <c r="B59" s="28"/>
      <c r="C59" s="48"/>
      <c r="D59" s="47"/>
      <c r="E59" s="42"/>
    </row>
    <row r="60" spans="1:5">
      <c r="A60" s="88" t="s">
        <v>33</v>
      </c>
      <c r="C60" s="48"/>
      <c r="D60" s="47"/>
      <c r="E60" s="51">
        <f>(E27+E30+E31-E32-E29)-C20</f>
        <v>0</v>
      </c>
    </row>
    <row r="61" spans="1:5">
      <c r="A61" s="75"/>
      <c r="B61" s="25"/>
      <c r="C61" s="25"/>
      <c r="D61" s="25"/>
      <c r="E61" s="25"/>
    </row>
    <row r="62" spans="1:5">
      <c r="A62" s="75"/>
      <c r="B62" s="25"/>
      <c r="C62" s="25"/>
      <c r="D62" s="25"/>
      <c r="E62" s="25"/>
    </row>
    <row r="63" spans="1:5">
      <c r="A63" s="77" t="s">
        <v>66</v>
      </c>
      <c r="B63" s="9"/>
      <c r="C63" s="10"/>
      <c r="D63" s="11"/>
      <c r="E63" s="11"/>
    </row>
    <row r="64" spans="1:5">
      <c r="A64" s="78" t="s">
        <v>8</v>
      </c>
      <c r="B64" s="20"/>
      <c r="C64" s="12"/>
      <c r="D64" s="12"/>
      <c r="E64" s="12"/>
    </row>
    <row r="65" spans="1:5">
      <c r="A65" s="79" t="s">
        <v>9</v>
      </c>
      <c r="B65" s="13"/>
      <c r="C65" s="12"/>
      <c r="D65" s="12"/>
      <c r="E65" s="12"/>
    </row>
    <row r="66" spans="1:5">
      <c r="A66" s="110">
        <f ca="1">TODAY()</f>
        <v>44309</v>
      </c>
      <c r="B66" s="110"/>
      <c r="C66" s="12"/>
      <c r="D66" s="12"/>
      <c r="E66" s="12"/>
    </row>
    <row r="67" spans="1:5" ht="30" customHeight="1">
      <c r="A67" s="104" t="s">
        <v>65</v>
      </c>
      <c r="B67" s="29"/>
      <c r="C67" s="15"/>
      <c r="D67" s="15"/>
      <c r="E67" s="15"/>
    </row>
    <row r="68" spans="1:5" ht="18" customHeight="1">
      <c r="A68" s="46"/>
      <c r="B68" s="46"/>
      <c r="C68" s="46"/>
      <c r="D68" s="46"/>
      <c r="E68" s="46"/>
    </row>
    <row r="69" spans="1:5" ht="21" customHeight="1">
      <c r="A69" s="46"/>
      <c r="B69" s="46"/>
      <c r="C69" s="46"/>
      <c r="D69" s="46"/>
      <c r="E69" s="46"/>
    </row>
    <row r="70" spans="1:5" ht="18" customHeight="1">
      <c r="A70" s="105"/>
      <c r="B70" s="105"/>
      <c r="C70" s="105"/>
      <c r="D70" s="105"/>
      <c r="E70" s="105"/>
    </row>
    <row r="71" spans="1:5">
      <c r="A71" s="75"/>
      <c r="B71" s="25"/>
      <c r="C71" s="52"/>
      <c r="D71" s="25"/>
      <c r="E71" s="25"/>
    </row>
  </sheetData>
  <sheetProtection sheet="1" objects="1" scenarios="1"/>
  <mergeCells count="5">
    <mergeCell ref="A3:F3"/>
    <mergeCell ref="A5:B5"/>
    <mergeCell ref="G7:H7"/>
    <mergeCell ref="A66:B66"/>
    <mergeCell ref="A70:E70"/>
  </mergeCells>
  <conditionalFormatting sqref="C36:E59 C61:E61 C60:D60">
    <cfRule type="containsErrors" dxfId="16" priority="5">
      <formula>ISERROR(C36)</formula>
    </cfRule>
  </conditionalFormatting>
  <conditionalFormatting sqref="G12:G15">
    <cfRule type="containsErrors" dxfId="15" priority="4">
      <formula>ISERROR(G12)</formula>
    </cfRule>
  </conditionalFormatting>
  <conditionalFormatting sqref="G16:G17">
    <cfRule type="containsErrors" dxfId="14" priority="3">
      <formula>ISERROR(G16)</formula>
    </cfRule>
  </conditionalFormatting>
  <conditionalFormatting sqref="G20">
    <cfRule type="containsErrors" dxfId="13" priority="2">
      <formula>ISERROR(G20)</formula>
    </cfRule>
  </conditionalFormatting>
  <conditionalFormatting sqref="E60">
    <cfRule type="containsErrors" dxfId="12" priority="1">
      <formula>ISERROR(E60)</formula>
    </cfRule>
  </conditionalFormatting>
  <hyperlinks>
    <hyperlink ref="A64" r:id="rId1"/>
    <hyperlink ref="A3:B3" r:id="rId2" display="Estimating the Field Capacity of Farm Machines"/>
    <hyperlink ref="A3:D3" r:id="rId3" display="See File C3-55, Financial Performance Measures, for more information."/>
    <hyperlink ref="A67" r:id="rId4" display="http://www.extension.iastate.edu/diversity/ext"/>
  </hyperlinks>
  <pageMargins left="0.75" right="0.75" top="0.75" bottom="0.75" header="0.5" footer="0.5"/>
  <pageSetup scale="64" orientation="portrait" verticalDpi="300" r:id="rId5"/>
  <headerFooter alignWithMargins="0"/>
  <drawing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H71"/>
  <sheetViews>
    <sheetView showGridLines="0" showZeros="0" showOutlineSymbols="0" zoomScaleNormal="100" workbookViewId="0">
      <selection activeCell="E12" sqref="E12:E13"/>
    </sheetView>
  </sheetViews>
  <sheetFormatPr defaultColWidth="11.42578125" defaultRowHeight="15"/>
  <cols>
    <col min="1" max="1" width="50.85546875" style="80" customWidth="1"/>
    <col min="2" max="2" width="10.42578125" style="30" customWidth="1"/>
    <col min="3" max="3" width="17.140625" style="26" customWidth="1"/>
    <col min="4" max="4" width="3.7109375" style="26" customWidth="1"/>
    <col min="5" max="5" width="17.140625" style="26" customWidth="1"/>
    <col min="6" max="6" width="3.7109375" style="26" customWidth="1"/>
    <col min="7" max="7" width="17.140625" style="26" customWidth="1"/>
    <col min="8" max="8" width="5.7109375" style="26" customWidth="1"/>
    <col min="9" max="9" width="11.42578125" style="26"/>
    <col min="10" max="11" width="11.7109375" style="26" bestFit="1" customWidth="1"/>
    <col min="12" max="16384" width="11.42578125" style="26"/>
  </cols>
  <sheetData>
    <row r="1" spans="1:8" s="102" customFormat="1" ht="26.25" customHeight="1" thickBot="1">
      <c r="A1" s="100" t="s">
        <v>10</v>
      </c>
      <c r="B1" s="101"/>
      <c r="G1" s="103" t="s">
        <v>67</v>
      </c>
    </row>
    <row r="2" spans="1:8" s="6" customFormat="1" ht="15.75" thickTop="1">
      <c r="A2" s="69" t="s">
        <v>11</v>
      </c>
      <c r="B2" s="27"/>
    </row>
    <row r="3" spans="1:8" s="6" customFormat="1" ht="12.75" customHeight="1">
      <c r="A3" s="109" t="s">
        <v>29</v>
      </c>
      <c r="B3" s="109"/>
      <c r="C3" s="109"/>
      <c r="D3" s="109"/>
      <c r="E3" s="109"/>
      <c r="F3" s="109"/>
      <c r="G3" s="7"/>
      <c r="H3" s="7"/>
    </row>
    <row r="4" spans="1:8" s="6" customFormat="1" ht="12.75">
      <c r="A4" s="70"/>
    </row>
    <row r="5" spans="1:8" s="6" customFormat="1" ht="12.75">
      <c r="A5" s="107" t="s">
        <v>41</v>
      </c>
      <c r="B5" s="108"/>
      <c r="C5" s="8"/>
    </row>
    <row r="6" spans="1:8">
      <c r="A6" s="71"/>
      <c r="B6" s="23"/>
      <c r="G6" s="31"/>
      <c r="H6" s="18"/>
    </row>
    <row r="7" spans="1:8" ht="18.75" customHeight="1">
      <c r="A7" s="72" t="s">
        <v>12</v>
      </c>
      <c r="C7" s="53" t="s">
        <v>13</v>
      </c>
      <c r="G7" s="106"/>
      <c r="H7" s="106"/>
    </row>
    <row r="8" spans="1:8" ht="15.75">
      <c r="A8" s="98"/>
      <c r="B8" s="24"/>
      <c r="C8" s="81">
        <v>2021</v>
      </c>
      <c r="D8" s="32"/>
      <c r="G8" s="33"/>
      <c r="H8" s="33"/>
    </row>
    <row r="9" spans="1:8" ht="15.75">
      <c r="A9" s="95"/>
      <c r="B9" s="96"/>
      <c r="C9" s="97"/>
      <c r="D9" s="32"/>
      <c r="G9" s="33"/>
      <c r="H9" s="33"/>
    </row>
    <row r="10" spans="1:8" ht="15.75">
      <c r="A10" s="73"/>
      <c r="B10" s="5"/>
      <c r="C10" s="82" t="s">
        <v>2</v>
      </c>
      <c r="D10" s="82"/>
      <c r="E10" s="82" t="s">
        <v>7</v>
      </c>
      <c r="F10" s="82"/>
      <c r="G10" s="82"/>
    </row>
    <row r="11" spans="1:8" ht="15" customHeight="1">
      <c r="A11" s="74" t="s">
        <v>0</v>
      </c>
      <c r="B11" s="21"/>
      <c r="C11" s="82" t="s">
        <v>6</v>
      </c>
      <c r="D11" s="82"/>
      <c r="E11" s="82" t="s">
        <v>6</v>
      </c>
      <c r="F11" s="82"/>
      <c r="G11" s="82" t="s">
        <v>3</v>
      </c>
    </row>
    <row r="12" spans="1:8">
      <c r="A12" s="90" t="s">
        <v>55</v>
      </c>
      <c r="B12" s="5"/>
      <c r="C12" s="34"/>
      <c r="D12" s="35"/>
      <c r="E12" s="34"/>
      <c r="F12" s="35"/>
      <c r="G12" s="36"/>
    </row>
    <row r="13" spans="1:8">
      <c r="A13" s="90" t="s">
        <v>56</v>
      </c>
      <c r="B13" s="17"/>
      <c r="C13" s="34"/>
      <c r="D13" s="35"/>
      <c r="E13" s="34"/>
      <c r="F13" s="35"/>
      <c r="G13" s="36"/>
    </row>
    <row r="14" spans="1:8">
      <c r="A14" s="90" t="s">
        <v>57</v>
      </c>
      <c r="B14" s="5"/>
      <c r="C14" s="34"/>
      <c r="D14" s="35"/>
      <c r="E14" s="34"/>
      <c r="F14" s="35"/>
      <c r="G14" s="36" t="e">
        <f t="shared" ref="G14:G15" si="0">AVERAGE(C14,E14)</f>
        <v>#DIV/0!</v>
      </c>
    </row>
    <row r="15" spans="1:8">
      <c r="A15" s="90" t="s">
        <v>58</v>
      </c>
      <c r="B15" s="5"/>
      <c r="C15" s="59"/>
      <c r="D15" s="35"/>
      <c r="E15" s="59"/>
      <c r="F15" s="35"/>
      <c r="G15" s="36" t="e">
        <f t="shared" si="0"/>
        <v>#DIV/0!</v>
      </c>
    </row>
    <row r="16" spans="1:8">
      <c r="A16" s="90" t="s">
        <v>59</v>
      </c>
      <c r="B16" s="18"/>
      <c r="C16" s="61">
        <f>C14-C15</f>
        <v>0</v>
      </c>
      <c r="D16" s="66"/>
      <c r="E16" s="61">
        <f>E14-E15</f>
        <v>0</v>
      </c>
      <c r="F16" s="35"/>
      <c r="G16" s="36">
        <f>AVERAGE(C16,E16)</f>
        <v>0</v>
      </c>
    </row>
    <row r="17" spans="1:7">
      <c r="A17" s="90" t="s">
        <v>60</v>
      </c>
      <c r="B17" s="18"/>
      <c r="C17" s="60"/>
      <c r="D17" s="35"/>
      <c r="E17" s="60"/>
      <c r="F17" s="35"/>
      <c r="G17" s="36"/>
    </row>
    <row r="18" spans="1:7">
      <c r="A18" s="90" t="s">
        <v>61</v>
      </c>
      <c r="B18" s="5"/>
      <c r="C18" s="34"/>
      <c r="D18" s="35"/>
      <c r="F18" s="37"/>
      <c r="G18" s="62"/>
    </row>
    <row r="19" spans="1:7">
      <c r="A19" s="92" t="s">
        <v>40</v>
      </c>
      <c r="C19" s="5"/>
      <c r="D19" s="5"/>
      <c r="E19" s="5"/>
      <c r="F19" s="38"/>
      <c r="G19" s="5"/>
    </row>
    <row r="20" spans="1:7">
      <c r="A20" s="90" t="s">
        <v>62</v>
      </c>
      <c r="B20" s="18"/>
      <c r="C20" s="34"/>
      <c r="D20" s="35"/>
      <c r="E20" s="34"/>
      <c r="F20" s="35"/>
      <c r="G20" s="36" t="e">
        <f>AVERAGE(C20,E20)</f>
        <v>#DIV/0!</v>
      </c>
    </row>
    <row r="21" spans="1:7">
      <c r="A21" s="91"/>
      <c r="B21" s="5"/>
      <c r="C21" s="5"/>
      <c r="D21" s="5"/>
      <c r="E21" s="5"/>
      <c r="F21" s="38"/>
      <c r="G21" s="5"/>
    </row>
    <row r="22" spans="1:7" ht="15.75">
      <c r="A22" s="74" t="s">
        <v>1</v>
      </c>
      <c r="B22" s="21"/>
      <c r="C22" s="1"/>
      <c r="D22" s="1"/>
      <c r="E22" s="22" t="s">
        <v>4</v>
      </c>
      <c r="F22" s="4"/>
      <c r="G22" s="1"/>
    </row>
    <row r="23" spans="1:7">
      <c r="A23" s="90" t="s">
        <v>48</v>
      </c>
      <c r="B23" s="5"/>
      <c r="C23" s="5"/>
      <c r="D23" s="5"/>
      <c r="E23" s="34"/>
      <c r="F23" s="3"/>
      <c r="G23" s="2"/>
    </row>
    <row r="24" spans="1:7">
      <c r="A24" s="90" t="s">
        <v>49</v>
      </c>
      <c r="B24" s="5"/>
      <c r="C24" s="5"/>
      <c r="D24" s="5"/>
      <c r="E24" s="34"/>
      <c r="F24" s="3"/>
      <c r="G24" s="2"/>
    </row>
    <row r="25" spans="1:7">
      <c r="A25" s="90" t="s">
        <v>50</v>
      </c>
      <c r="B25" s="17"/>
      <c r="C25" s="5"/>
      <c r="D25" s="5"/>
      <c r="E25" s="34"/>
      <c r="F25" s="3"/>
      <c r="G25" s="1" t="s">
        <v>5</v>
      </c>
    </row>
    <row r="26" spans="1:7">
      <c r="A26" s="92" t="s">
        <v>37</v>
      </c>
      <c r="B26" s="17"/>
      <c r="C26" s="5"/>
      <c r="D26" s="5"/>
      <c r="E26" s="34"/>
      <c r="F26" s="3"/>
      <c r="G26" s="1"/>
    </row>
    <row r="27" spans="1:7">
      <c r="A27" s="90" t="s">
        <v>47</v>
      </c>
      <c r="B27" s="19"/>
      <c r="C27" s="19"/>
      <c r="D27" s="5"/>
      <c r="E27" s="83">
        <f>E26-C17+E17</f>
        <v>0</v>
      </c>
      <c r="F27" s="3"/>
      <c r="G27" s="54"/>
    </row>
    <row r="28" spans="1:7">
      <c r="A28" s="90" t="s">
        <v>51</v>
      </c>
      <c r="B28" s="5"/>
      <c r="C28" s="5"/>
      <c r="D28" s="5"/>
      <c r="E28" s="34"/>
      <c r="F28" s="3"/>
      <c r="G28" s="1"/>
    </row>
    <row r="29" spans="1:7">
      <c r="A29" s="90" t="s">
        <v>52</v>
      </c>
      <c r="B29" s="5"/>
      <c r="C29" s="5"/>
      <c r="D29" s="5"/>
      <c r="E29" s="64"/>
      <c r="F29" s="3"/>
      <c r="G29" s="1"/>
    </row>
    <row r="30" spans="1:7">
      <c r="A30" s="90" t="s">
        <v>53</v>
      </c>
      <c r="B30" s="5"/>
      <c r="C30" s="5"/>
      <c r="D30" s="5"/>
      <c r="E30" s="34"/>
      <c r="F30" s="3"/>
      <c r="G30" s="1"/>
    </row>
    <row r="31" spans="1:7">
      <c r="A31" s="90" t="s">
        <v>54</v>
      </c>
      <c r="B31" s="5"/>
      <c r="C31" s="5"/>
      <c r="D31" s="5"/>
      <c r="E31" s="39"/>
      <c r="F31" s="3"/>
      <c r="G31" s="1"/>
    </row>
    <row r="32" spans="1:7">
      <c r="A32" s="93" t="s">
        <v>35</v>
      </c>
      <c r="C32" s="24"/>
      <c r="D32" s="32"/>
      <c r="E32" s="40"/>
    </row>
    <row r="33" spans="1:8">
      <c r="A33" s="94" t="s">
        <v>39</v>
      </c>
      <c r="C33" s="25"/>
      <c r="D33" s="25"/>
      <c r="E33" s="41"/>
    </row>
    <row r="34" spans="1:8">
      <c r="A34" s="94"/>
      <c r="C34" s="25"/>
      <c r="D34" s="25"/>
      <c r="E34" s="41"/>
    </row>
    <row r="35" spans="1:8" s="6" customFormat="1">
      <c r="A35" s="76" t="s">
        <v>14</v>
      </c>
      <c r="B35" s="28"/>
      <c r="C35" s="85" t="s">
        <v>2</v>
      </c>
      <c r="D35" s="86"/>
      <c r="E35" s="87" t="s">
        <v>28</v>
      </c>
      <c r="F35" s="12"/>
      <c r="G35" s="12"/>
    </row>
    <row r="36" spans="1:8" s="6" customFormat="1" ht="12.75">
      <c r="A36" s="88" t="s">
        <v>15</v>
      </c>
      <c r="C36" s="42" t="e">
        <f>C12/C13</f>
        <v>#DIV/0!</v>
      </c>
      <c r="D36" s="16"/>
      <c r="E36" s="42" t="e">
        <f>E12/E13</f>
        <v>#DIV/0!</v>
      </c>
      <c r="F36" s="14"/>
      <c r="G36" s="12"/>
    </row>
    <row r="37" spans="1:8" s="6" customFormat="1" ht="12.75">
      <c r="A37" s="88" t="s">
        <v>16</v>
      </c>
      <c r="C37" s="43">
        <f>C12-C13</f>
        <v>0</v>
      </c>
      <c r="D37" s="16"/>
      <c r="E37" s="43">
        <f>E12-E13</f>
        <v>0</v>
      </c>
      <c r="F37" s="14"/>
      <c r="G37" s="12"/>
    </row>
    <row r="38" spans="1:8" s="6" customFormat="1" ht="12.75">
      <c r="A38" s="88" t="s">
        <v>17</v>
      </c>
      <c r="C38" s="42" t="e">
        <f>C37/$E$24</f>
        <v>#DIV/0!</v>
      </c>
      <c r="D38" s="16"/>
      <c r="E38" s="42" t="e">
        <f>E37/$E$24</f>
        <v>#DIV/0!</v>
      </c>
    </row>
    <row r="39" spans="1:8" s="6" customFormat="1">
      <c r="A39" s="76" t="s">
        <v>18</v>
      </c>
      <c r="B39" s="28"/>
      <c r="C39" s="44"/>
      <c r="D39" s="16"/>
      <c r="E39" s="44"/>
      <c r="F39" s="15"/>
      <c r="G39" s="15"/>
      <c r="H39" s="15"/>
    </row>
    <row r="40" spans="1:8" s="6" customFormat="1" ht="13.5" customHeight="1">
      <c r="A40" s="88" t="s">
        <v>30</v>
      </c>
      <c r="C40" s="55" t="e">
        <f>C15/C14</f>
        <v>#DIV/0!</v>
      </c>
      <c r="D40" s="56"/>
      <c r="E40" s="55" t="e">
        <f>E15/E14</f>
        <v>#DIV/0!</v>
      </c>
      <c r="F40" s="46"/>
      <c r="G40" s="46"/>
      <c r="H40" s="46"/>
    </row>
    <row r="41" spans="1:8" s="6" customFormat="1" ht="13.5" customHeight="1">
      <c r="A41" s="88" t="s">
        <v>31</v>
      </c>
      <c r="C41" s="55" t="e">
        <f>C16/C14</f>
        <v>#DIV/0!</v>
      </c>
      <c r="D41" s="56"/>
      <c r="E41" s="55" t="e">
        <f>E16/E14</f>
        <v>#DIV/0!</v>
      </c>
      <c r="F41" s="46"/>
      <c r="G41" s="46"/>
      <c r="H41" s="46"/>
    </row>
    <row r="42" spans="1:8" s="6" customFormat="1" ht="13.5" customHeight="1">
      <c r="A42" s="88" t="s">
        <v>32</v>
      </c>
      <c r="C42" s="55" t="e">
        <f>C15/C16</f>
        <v>#DIV/0!</v>
      </c>
      <c r="D42" s="56"/>
      <c r="E42" s="55" t="e">
        <f>E15/E16</f>
        <v>#DIV/0!</v>
      </c>
      <c r="F42" s="46"/>
      <c r="G42" s="46"/>
      <c r="H42" s="46"/>
    </row>
    <row r="43" spans="1:8" s="6" customFormat="1" ht="12.75">
      <c r="A43" s="88" t="s">
        <v>19</v>
      </c>
      <c r="C43" s="65" t="e">
        <f>C16/E32</f>
        <v>#DIV/0!</v>
      </c>
      <c r="D43" s="47"/>
      <c r="E43" s="65" t="e">
        <f>E16/E32</f>
        <v>#DIV/0!</v>
      </c>
      <c r="F43" s="46"/>
      <c r="G43" s="46"/>
      <c r="H43" s="46"/>
    </row>
    <row r="44" spans="1:8" ht="15.75">
      <c r="A44" s="76" t="s">
        <v>20</v>
      </c>
      <c r="B44" s="28"/>
      <c r="C44" s="48"/>
      <c r="D44" s="47"/>
      <c r="E44" s="49"/>
    </row>
    <row r="45" spans="1:8">
      <c r="A45" s="88" t="s">
        <v>34</v>
      </c>
      <c r="C45" s="48"/>
      <c r="D45" s="47"/>
      <c r="E45" s="45">
        <f>E25</f>
        <v>0</v>
      </c>
    </row>
    <row r="46" spans="1:8">
      <c r="A46" s="88" t="s">
        <v>21</v>
      </c>
      <c r="C46" s="48"/>
      <c r="D46" s="47"/>
      <c r="E46" s="55" t="e">
        <f>(E25-E31)/G14</f>
        <v>#DIV/0!</v>
      </c>
    </row>
    <row r="47" spans="1:8">
      <c r="A47" s="88" t="s">
        <v>22</v>
      </c>
      <c r="C47" s="48"/>
      <c r="D47" s="47"/>
      <c r="E47" s="55" t="e">
        <f>(E25-E27-E31)/G16</f>
        <v>#DIV/0!</v>
      </c>
    </row>
    <row r="48" spans="1:8">
      <c r="A48" s="88" t="s">
        <v>23</v>
      </c>
      <c r="C48" s="48"/>
      <c r="D48" s="47"/>
      <c r="E48" s="55" t="e">
        <f>(E25-E31)/(E24-E23)</f>
        <v>#DIV/0!</v>
      </c>
    </row>
    <row r="49" spans="1:5">
      <c r="A49" s="88" t="s">
        <v>42</v>
      </c>
      <c r="C49" s="84"/>
      <c r="D49" s="47"/>
      <c r="E49" s="45">
        <f>E25+E28</f>
        <v>0</v>
      </c>
    </row>
    <row r="50" spans="1:5" ht="15.75">
      <c r="A50" s="76" t="s">
        <v>24</v>
      </c>
      <c r="B50" s="28"/>
      <c r="C50" s="48"/>
      <c r="D50" s="47"/>
      <c r="E50" s="50"/>
    </row>
    <row r="51" spans="1:5">
      <c r="A51" s="88" t="s">
        <v>25</v>
      </c>
      <c r="C51" s="48"/>
      <c r="D51" s="47"/>
      <c r="E51" s="57" t="e">
        <f>(E24-E23)/G14</f>
        <v>#DIV/0!</v>
      </c>
    </row>
    <row r="52" spans="1:5">
      <c r="A52" s="88" t="s">
        <v>38</v>
      </c>
      <c r="C52" s="48"/>
      <c r="D52" s="47"/>
      <c r="E52" s="67" t="e">
        <f>G20/E32</f>
        <v>#DIV/0!</v>
      </c>
    </row>
    <row r="53" spans="1:5">
      <c r="A53" s="88" t="s">
        <v>26</v>
      </c>
      <c r="C53" s="48"/>
      <c r="D53" s="48"/>
      <c r="E53" s="58"/>
    </row>
    <row r="54" spans="1:5">
      <c r="A54" s="89" t="s">
        <v>43</v>
      </c>
      <c r="C54" s="48"/>
      <c r="D54" s="47"/>
      <c r="E54" s="63" t="e">
        <f>(E24-E25-E28)/E24</f>
        <v>#DIV/0!</v>
      </c>
    </row>
    <row r="55" spans="1:5">
      <c r="A55" s="89" t="s">
        <v>44</v>
      </c>
      <c r="C55" s="48"/>
      <c r="D55" s="47"/>
      <c r="E55" s="57" t="e">
        <f>E28/E24</f>
        <v>#DIV/0!</v>
      </c>
    </row>
    <row r="56" spans="1:5">
      <c r="A56" s="89" t="s">
        <v>45</v>
      </c>
      <c r="C56" s="48"/>
      <c r="D56" s="47"/>
      <c r="E56" s="57" t="e">
        <f>E27/E24</f>
        <v>#DIV/0!</v>
      </c>
    </row>
    <row r="57" spans="1:5">
      <c r="A57" s="89" t="s">
        <v>46</v>
      </c>
      <c r="C57" s="48"/>
      <c r="D57" s="47"/>
      <c r="E57" s="68" t="e">
        <f>(E25-E27)/E24</f>
        <v>#DIV/0!</v>
      </c>
    </row>
    <row r="58" spans="1:5">
      <c r="A58" s="75"/>
      <c r="B58" s="25"/>
      <c r="C58" s="48"/>
      <c r="D58" s="47"/>
      <c r="E58" s="63" t="e">
        <f>SUM(E54:E57)</f>
        <v>#DIV/0!</v>
      </c>
    </row>
    <row r="59" spans="1:5" ht="15.75">
      <c r="A59" s="76" t="s">
        <v>27</v>
      </c>
      <c r="B59" s="28"/>
      <c r="C59" s="48"/>
      <c r="D59" s="47"/>
      <c r="E59" s="42"/>
    </row>
    <row r="60" spans="1:5">
      <c r="A60" s="88" t="s">
        <v>33</v>
      </c>
      <c r="C60" s="48"/>
      <c r="D60" s="47"/>
      <c r="E60" s="51">
        <f>(E27+E30+E31-E32-E29)-C20</f>
        <v>0</v>
      </c>
    </row>
    <row r="61" spans="1:5">
      <c r="A61" s="75"/>
      <c r="B61" s="25"/>
      <c r="C61" s="25"/>
      <c r="D61" s="25"/>
      <c r="E61" s="25"/>
    </row>
    <row r="62" spans="1:5">
      <c r="A62" s="75"/>
      <c r="B62" s="25"/>
      <c r="C62" s="25"/>
      <c r="D62" s="25"/>
      <c r="E62" s="25"/>
    </row>
    <row r="63" spans="1:5">
      <c r="A63" s="77" t="s">
        <v>66</v>
      </c>
      <c r="B63" s="9"/>
      <c r="C63" s="10"/>
      <c r="D63" s="11"/>
      <c r="E63" s="11"/>
    </row>
    <row r="64" spans="1:5">
      <c r="A64" s="78" t="s">
        <v>8</v>
      </c>
      <c r="B64" s="20"/>
      <c r="C64" s="12"/>
      <c r="D64" s="12"/>
      <c r="E64" s="12"/>
    </row>
    <row r="65" spans="1:5">
      <c r="A65" s="79" t="s">
        <v>9</v>
      </c>
      <c r="B65" s="13"/>
      <c r="C65" s="12"/>
      <c r="D65" s="12"/>
      <c r="E65" s="12"/>
    </row>
    <row r="66" spans="1:5">
      <c r="A66" s="110">
        <f ca="1">TODAY()</f>
        <v>44309</v>
      </c>
      <c r="B66" s="110"/>
      <c r="C66" s="12"/>
      <c r="D66" s="12"/>
      <c r="E66" s="12"/>
    </row>
    <row r="67" spans="1:5" ht="30" customHeight="1">
      <c r="A67" s="104" t="s">
        <v>65</v>
      </c>
      <c r="B67" s="29"/>
      <c r="C67" s="15"/>
      <c r="D67" s="15"/>
      <c r="E67" s="15"/>
    </row>
    <row r="68" spans="1:5" ht="18" customHeight="1">
      <c r="A68" s="46"/>
      <c r="B68" s="46"/>
      <c r="C68" s="46"/>
      <c r="D68" s="46"/>
      <c r="E68" s="46"/>
    </row>
    <row r="69" spans="1:5" ht="21" customHeight="1">
      <c r="A69" s="46"/>
      <c r="B69" s="46"/>
      <c r="C69" s="46"/>
      <c r="D69" s="46"/>
      <c r="E69" s="46"/>
    </row>
    <row r="70" spans="1:5" ht="18" customHeight="1">
      <c r="A70" s="105"/>
      <c r="B70" s="105"/>
      <c r="C70" s="105"/>
      <c r="D70" s="105"/>
      <c r="E70" s="105"/>
    </row>
    <row r="71" spans="1:5">
      <c r="A71" s="75"/>
      <c r="B71" s="25"/>
      <c r="C71" s="52"/>
      <c r="D71" s="25"/>
      <c r="E71" s="25"/>
    </row>
  </sheetData>
  <sheetProtection sheet="1" objects="1" scenarios="1"/>
  <mergeCells count="5">
    <mergeCell ref="A3:F3"/>
    <mergeCell ref="A5:B5"/>
    <mergeCell ref="G7:H7"/>
    <mergeCell ref="A66:B66"/>
    <mergeCell ref="A70:E70"/>
  </mergeCells>
  <conditionalFormatting sqref="C36:E59 C61:E61 C60:D60">
    <cfRule type="containsErrors" dxfId="11" priority="5">
      <formula>ISERROR(C36)</formula>
    </cfRule>
  </conditionalFormatting>
  <conditionalFormatting sqref="G12:G15">
    <cfRule type="containsErrors" dxfId="10" priority="4">
      <formula>ISERROR(G12)</formula>
    </cfRule>
  </conditionalFormatting>
  <conditionalFormatting sqref="G16:G17">
    <cfRule type="containsErrors" dxfId="9" priority="3">
      <formula>ISERROR(G16)</formula>
    </cfRule>
  </conditionalFormatting>
  <conditionalFormatting sqref="G20">
    <cfRule type="containsErrors" dxfId="8" priority="2">
      <formula>ISERROR(G20)</formula>
    </cfRule>
  </conditionalFormatting>
  <conditionalFormatting sqref="E60">
    <cfRule type="containsErrors" dxfId="7" priority="1">
      <formula>ISERROR(E60)</formula>
    </cfRule>
  </conditionalFormatting>
  <hyperlinks>
    <hyperlink ref="A64" r:id="rId1"/>
    <hyperlink ref="A3:B3" r:id="rId2" display="Estimating the Field Capacity of Farm Machines"/>
    <hyperlink ref="A3:D3" r:id="rId3" display="See File C3-55, Financial Performance Measures, for more information."/>
    <hyperlink ref="A67" r:id="rId4" display="http://www.extension.iastate.edu/diversity/ext"/>
  </hyperlinks>
  <pageMargins left="0.75" right="0.75" top="0.75" bottom="0.75" header="0.5" footer="0.5"/>
  <pageSetup scale="64" orientation="portrait" verticalDpi="300" r:id="rId5"/>
  <headerFooter alignWithMargins="0"/>
  <drawing r:id="rId6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L17" sqref="L17"/>
    </sheetView>
  </sheetViews>
  <sheetFormatPr defaultRowHeight="12.75"/>
  <cols>
    <col min="2" max="2" width="59.85546875" customWidth="1"/>
    <col min="7" max="7" width="14.42578125" customWidth="1"/>
  </cols>
  <sheetData>
    <row r="1" spans="1:7" ht="18">
      <c r="D1" s="125" t="s">
        <v>68</v>
      </c>
      <c r="E1" s="125"/>
      <c r="F1" s="125"/>
    </row>
    <row r="2" spans="1:7" ht="15">
      <c r="A2" s="111" t="s">
        <v>14</v>
      </c>
      <c r="B2" s="112"/>
      <c r="C2" s="86"/>
      <c r="D2" s="124">
        <f>'Year 1'!C8</f>
        <v>2018</v>
      </c>
      <c r="E2" s="124">
        <f>'Year 2'!C8</f>
        <v>2019</v>
      </c>
      <c r="F2" s="124">
        <f>'Year 3'!C8</f>
        <v>2021</v>
      </c>
    </row>
    <row r="3" spans="1:7" ht="18">
      <c r="A3" s="113" t="s">
        <v>15</v>
      </c>
      <c r="B3" s="114"/>
      <c r="C3" s="16"/>
      <c r="D3" s="42" t="e">
        <f>'Year 1'!E36</f>
        <v>#DIV/0!</v>
      </c>
      <c r="E3" s="123" t="e">
        <f>'Year 2'!E36</f>
        <v>#DIV/0!</v>
      </c>
      <c r="F3" s="123" t="e">
        <f>'Year 3'!E36</f>
        <v>#DIV/0!</v>
      </c>
      <c r="G3" s="126"/>
    </row>
    <row r="4" spans="1:7" ht="18">
      <c r="A4" s="113" t="s">
        <v>16</v>
      </c>
      <c r="B4" s="114"/>
      <c r="C4" s="16"/>
      <c r="D4" s="42">
        <f>'Year 1'!E37</f>
        <v>0</v>
      </c>
      <c r="E4" s="123">
        <f>'Year 2'!E37</f>
        <v>0</v>
      </c>
      <c r="F4" s="123">
        <f>'Year 3'!E37</f>
        <v>0</v>
      </c>
      <c r="G4" s="126"/>
    </row>
    <row r="5" spans="1:7" ht="18">
      <c r="A5" s="113" t="s">
        <v>17</v>
      </c>
      <c r="B5" s="114"/>
      <c r="C5" s="16"/>
      <c r="D5" s="42" t="e">
        <f>'Year 1'!E38</f>
        <v>#DIV/0!</v>
      </c>
      <c r="E5" s="123" t="e">
        <f>'Year 2'!E38</f>
        <v>#DIV/0!</v>
      </c>
      <c r="F5" s="123" t="e">
        <f>'Year 3'!E38</f>
        <v>#DIV/0!</v>
      </c>
      <c r="G5" s="126"/>
    </row>
    <row r="6" spans="1:7" ht="18">
      <c r="A6" s="111" t="s">
        <v>18</v>
      </c>
      <c r="B6" s="112"/>
      <c r="C6" s="16"/>
      <c r="D6" s="42"/>
      <c r="E6" s="123"/>
      <c r="F6" s="123"/>
      <c r="G6" s="126"/>
    </row>
    <row r="7" spans="1:7" ht="18">
      <c r="A7" s="113" t="s">
        <v>30</v>
      </c>
      <c r="B7" s="114"/>
      <c r="C7" s="56"/>
      <c r="D7" s="42" t="e">
        <f>'Year 1'!E40</f>
        <v>#DIV/0!</v>
      </c>
      <c r="E7" s="123" t="e">
        <f>'Year 2'!E40</f>
        <v>#DIV/0!</v>
      </c>
      <c r="F7" s="123" t="e">
        <f>'Year 3'!E40</f>
        <v>#DIV/0!</v>
      </c>
      <c r="G7" s="126"/>
    </row>
    <row r="8" spans="1:7" ht="18">
      <c r="A8" s="113" t="s">
        <v>31</v>
      </c>
      <c r="B8" s="114"/>
      <c r="C8" s="56"/>
      <c r="D8" s="42" t="e">
        <f>'Year 1'!E41</f>
        <v>#DIV/0!</v>
      </c>
      <c r="E8" s="123" t="e">
        <f>'Year 2'!E41</f>
        <v>#DIV/0!</v>
      </c>
      <c r="F8" s="123" t="e">
        <f>'Year 3'!E41</f>
        <v>#DIV/0!</v>
      </c>
      <c r="G8" s="126"/>
    </row>
    <row r="9" spans="1:7" ht="18">
      <c r="A9" s="113" t="s">
        <v>32</v>
      </c>
      <c r="B9" s="114"/>
      <c r="C9" s="121"/>
      <c r="D9" s="42" t="e">
        <f>'Year 1'!E42</f>
        <v>#DIV/0!</v>
      </c>
      <c r="E9" s="123" t="e">
        <f>'Year 2'!E42</f>
        <v>#DIV/0!</v>
      </c>
      <c r="F9" s="123" t="e">
        <f>'Year 3'!E42</f>
        <v>#DIV/0!</v>
      </c>
      <c r="G9" s="126"/>
    </row>
    <row r="10" spans="1:7" ht="18">
      <c r="A10" s="113" t="s">
        <v>19</v>
      </c>
      <c r="B10" s="114"/>
      <c r="C10" s="122"/>
      <c r="D10" s="42" t="e">
        <f>'Year 1'!E43</f>
        <v>#DIV/0!</v>
      </c>
      <c r="E10" s="123" t="e">
        <f>'Year 2'!E43</f>
        <v>#DIV/0!</v>
      </c>
      <c r="F10" s="123" t="e">
        <f>'Year 3'!E43</f>
        <v>#DIV/0!</v>
      </c>
      <c r="G10" s="126"/>
    </row>
    <row r="11" spans="1:7" ht="18">
      <c r="A11" s="111" t="s">
        <v>20</v>
      </c>
      <c r="B11" s="112"/>
      <c r="C11" s="122"/>
      <c r="D11" s="42"/>
      <c r="E11" s="123"/>
      <c r="F11" s="123"/>
      <c r="G11" s="126"/>
    </row>
    <row r="12" spans="1:7" ht="18">
      <c r="A12" s="113" t="s">
        <v>34</v>
      </c>
      <c r="B12" s="116"/>
      <c r="C12" s="122"/>
      <c r="D12" s="42">
        <f>'Year 1'!E45</f>
        <v>0</v>
      </c>
      <c r="E12" s="123">
        <f>'Year 2'!E45</f>
        <v>0</v>
      </c>
      <c r="F12" s="123">
        <f>'Year 3'!E45</f>
        <v>0</v>
      </c>
      <c r="G12" s="126"/>
    </row>
    <row r="13" spans="1:7" ht="18">
      <c r="A13" s="113" t="s">
        <v>21</v>
      </c>
      <c r="B13" s="116"/>
      <c r="C13" s="122"/>
      <c r="D13" s="42" t="e">
        <f>'Year 1'!E46</f>
        <v>#DIV/0!</v>
      </c>
      <c r="E13" s="123" t="e">
        <f>'Year 2'!E46</f>
        <v>#DIV/0!</v>
      </c>
      <c r="F13" s="123" t="e">
        <f>'Year 3'!E46</f>
        <v>#DIV/0!</v>
      </c>
      <c r="G13" s="126"/>
    </row>
    <row r="14" spans="1:7" ht="18">
      <c r="A14" s="113" t="s">
        <v>22</v>
      </c>
      <c r="B14" s="116"/>
      <c r="C14" s="122"/>
      <c r="D14" s="42" t="e">
        <f>'Year 1'!E47</f>
        <v>#DIV/0!</v>
      </c>
      <c r="E14" s="123" t="e">
        <f>'Year 2'!E47</f>
        <v>#DIV/0!</v>
      </c>
      <c r="F14" s="123" t="e">
        <f>'Year 3'!E47</f>
        <v>#DIV/0!</v>
      </c>
      <c r="G14" s="126"/>
    </row>
    <row r="15" spans="1:7" ht="18">
      <c r="A15" s="113" t="s">
        <v>23</v>
      </c>
      <c r="B15" s="116"/>
      <c r="C15" s="122"/>
      <c r="D15" s="42" t="e">
        <f>'Year 1'!E48</f>
        <v>#DIV/0!</v>
      </c>
      <c r="E15" s="123" t="e">
        <f>'Year 2'!E48</f>
        <v>#DIV/0!</v>
      </c>
      <c r="F15" s="123" t="e">
        <f>'Year 3'!E48</f>
        <v>#DIV/0!</v>
      </c>
      <c r="G15" s="126"/>
    </row>
    <row r="16" spans="1:7" ht="18">
      <c r="A16" s="113" t="s">
        <v>42</v>
      </c>
      <c r="B16" s="116"/>
      <c r="C16" s="122"/>
      <c r="D16" s="42">
        <f>'Year 1'!E49</f>
        <v>0</v>
      </c>
      <c r="E16" s="123">
        <f>'Year 2'!E49</f>
        <v>0</v>
      </c>
      <c r="F16" s="123">
        <f>'Year 3'!E49</f>
        <v>0</v>
      </c>
      <c r="G16" s="126"/>
    </row>
    <row r="17" spans="1:7" ht="18">
      <c r="A17" s="111" t="s">
        <v>24</v>
      </c>
      <c r="B17" s="112"/>
      <c r="C17" s="122"/>
      <c r="D17" s="42"/>
      <c r="E17" s="123"/>
      <c r="F17" s="123"/>
      <c r="G17" s="126"/>
    </row>
    <row r="18" spans="1:7" ht="18">
      <c r="A18" s="113" t="s">
        <v>25</v>
      </c>
      <c r="B18" s="116"/>
      <c r="C18" s="122"/>
      <c r="D18" s="42" t="e">
        <f>'Year 1'!E51</f>
        <v>#DIV/0!</v>
      </c>
      <c r="E18" s="123" t="e">
        <f>'Year 2'!E51</f>
        <v>#DIV/0!</v>
      </c>
      <c r="F18" s="123" t="e">
        <f>'Year 3'!E51</f>
        <v>#DIV/0!</v>
      </c>
      <c r="G18" s="126"/>
    </row>
    <row r="19" spans="1:7" ht="18">
      <c r="A19" s="113" t="s">
        <v>38</v>
      </c>
      <c r="B19" s="116"/>
      <c r="C19" s="122"/>
      <c r="D19" s="42" t="e">
        <f>'Year 1'!E52</f>
        <v>#DIV/0!</v>
      </c>
      <c r="E19" s="123" t="e">
        <f>'Year 2'!E52</f>
        <v>#DIV/0!</v>
      </c>
      <c r="F19" s="123" t="e">
        <f>'Year 3'!E52</f>
        <v>#DIV/0!</v>
      </c>
      <c r="G19" s="126"/>
    </row>
    <row r="20" spans="1:7" ht="18">
      <c r="A20" s="113" t="s">
        <v>26</v>
      </c>
      <c r="B20" s="116"/>
      <c r="C20" s="115"/>
      <c r="D20" s="42">
        <f>'Year 1'!E53</f>
        <v>0</v>
      </c>
      <c r="E20" s="123">
        <f>'Year 2'!E53</f>
        <v>0</v>
      </c>
      <c r="F20" s="123">
        <f>'Year 3'!E53</f>
        <v>0</v>
      </c>
      <c r="G20" s="126"/>
    </row>
    <row r="21" spans="1:7" ht="18">
      <c r="A21" s="117" t="s">
        <v>43</v>
      </c>
      <c r="B21" s="116"/>
      <c r="C21" s="122"/>
      <c r="D21" s="42" t="e">
        <f>'Year 1'!E54</f>
        <v>#DIV/0!</v>
      </c>
      <c r="E21" s="123" t="e">
        <f>'Year 2'!E54</f>
        <v>#DIV/0!</v>
      </c>
      <c r="F21" s="123" t="e">
        <f>'Year 3'!E54</f>
        <v>#DIV/0!</v>
      </c>
      <c r="G21" s="126"/>
    </row>
    <row r="22" spans="1:7" ht="18">
      <c r="A22" s="117" t="s">
        <v>44</v>
      </c>
      <c r="B22" s="116"/>
      <c r="C22" s="122"/>
      <c r="D22" s="42" t="e">
        <f>'Year 1'!E55</f>
        <v>#DIV/0!</v>
      </c>
      <c r="E22" s="123" t="e">
        <f>'Year 2'!E55</f>
        <v>#DIV/0!</v>
      </c>
      <c r="F22" s="123" t="e">
        <f>'Year 3'!E55</f>
        <v>#DIV/0!</v>
      </c>
      <c r="G22" s="126"/>
    </row>
    <row r="23" spans="1:7" ht="18">
      <c r="A23" s="117" t="s">
        <v>45</v>
      </c>
      <c r="B23" s="116"/>
      <c r="C23" s="122"/>
      <c r="D23" s="42" t="e">
        <f>'Year 1'!E56</f>
        <v>#DIV/0!</v>
      </c>
      <c r="E23" s="123" t="e">
        <f>'Year 2'!E56</f>
        <v>#DIV/0!</v>
      </c>
      <c r="F23" s="123" t="e">
        <f>'Year 3'!E56</f>
        <v>#DIV/0!</v>
      </c>
      <c r="G23" s="126"/>
    </row>
    <row r="24" spans="1:7" ht="18">
      <c r="A24" s="117" t="s">
        <v>46</v>
      </c>
      <c r="B24" s="116"/>
      <c r="C24" s="122"/>
      <c r="D24" s="42" t="e">
        <f>'Year 1'!E57</f>
        <v>#DIV/0!</v>
      </c>
      <c r="E24" s="123" t="e">
        <f>'Year 2'!E57</f>
        <v>#DIV/0!</v>
      </c>
      <c r="F24" s="123" t="e">
        <f>'Year 3'!E57</f>
        <v>#DIV/0!</v>
      </c>
      <c r="G24" s="126"/>
    </row>
    <row r="25" spans="1:7" ht="18">
      <c r="A25" s="118"/>
      <c r="B25" s="119"/>
      <c r="C25" s="122"/>
      <c r="D25" s="42"/>
      <c r="E25" s="123"/>
      <c r="F25" s="123"/>
      <c r="G25" s="126"/>
    </row>
    <row r="26" spans="1:7" ht="18">
      <c r="A26" s="111" t="s">
        <v>27</v>
      </c>
      <c r="B26" s="112"/>
      <c r="C26" s="122"/>
      <c r="D26" s="42"/>
      <c r="E26" s="123"/>
      <c r="F26" s="123"/>
      <c r="G26" s="126"/>
    </row>
    <row r="27" spans="1:7" ht="18">
      <c r="A27" s="113" t="s">
        <v>33</v>
      </c>
      <c r="B27" s="116"/>
      <c r="C27" s="47"/>
      <c r="D27" s="42">
        <f>'Year 1'!E60</f>
        <v>0</v>
      </c>
      <c r="E27" s="123">
        <f>'Year 2'!E60</f>
        <v>0</v>
      </c>
      <c r="F27" s="123">
        <f>'Year 3'!E60</f>
        <v>0</v>
      </c>
      <c r="G27" s="126"/>
    </row>
    <row r="28" spans="1:7">
      <c r="A28" s="120"/>
      <c r="B28" s="120"/>
    </row>
    <row r="29" spans="1:7">
      <c r="A29" s="120"/>
      <c r="B29" s="120"/>
    </row>
  </sheetData>
  <mergeCells count="1">
    <mergeCell ref="D1:F1"/>
  </mergeCells>
  <conditionalFormatting sqref="C3:D27">
    <cfRule type="containsErrors" dxfId="2" priority="5">
      <formula>ISERROR(C3)</formula>
    </cfRule>
  </conditionalFormatting>
  <conditionalFormatting sqref="E3:F27">
    <cfRule type="containsErrors" dxfId="1" priority="3">
      <formula>ISERROR(E3)</formula>
    </cfRule>
  </conditionalFormatting>
  <conditionalFormatting sqref="D2:F2">
    <cfRule type="cellIs" dxfId="0" priority="2" operator="equal">
      <formula>"1/0/1900"</formula>
    </cfRule>
  </conditionalFormatting>
  <pageMargins left="0.7" right="0.7" top="0.75" bottom="0.75" header="0.3" footer="0.3"/>
  <pageSetup orientation="portrait" horizontalDpi="1200" verticalDpi="1200" r:id="rId1"/>
  <ignoredErrors>
    <ignoredError sqref="D3:D24 E3:F19 E21:F24 F20 D26:D27 E26:F27" evalError="1"/>
    <ignoredError sqref="E2" formula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'Summary Sheet'!D4:F4</xm:f>
              <xm:sqref>G4</xm:sqref>
            </x14:sparkline>
            <x14:sparkline>
              <xm:f>'Summary Sheet'!D3:F3</xm:f>
              <xm:sqref>G3</xm:sqref>
            </x14:sparkline>
            <x14:sparkline>
              <xm:f>'Summary Sheet'!D6:F6</xm:f>
              <xm:sqref>G6</xm:sqref>
            </x14:sparkline>
            <x14:sparkline>
              <xm:f>'Summary Sheet'!D5:F5</xm:f>
              <xm:sqref>G5</xm:sqref>
            </x14:sparkline>
            <x14:sparkline>
              <xm:f>'Summary Sheet'!D8:F8</xm:f>
              <xm:sqref>G8</xm:sqref>
            </x14:sparkline>
            <x14:sparkline>
              <xm:f>'Summary Sheet'!D7:F7</xm:f>
              <xm:sqref>G7</xm:sqref>
            </x14:sparkline>
            <x14:sparkline>
              <xm:f>'Summary Sheet'!D10:F10</xm:f>
              <xm:sqref>G10</xm:sqref>
            </x14:sparkline>
            <x14:sparkline>
              <xm:f>'Summary Sheet'!D9:F9</xm:f>
              <xm:sqref>G9</xm:sqref>
            </x14:sparkline>
            <x14:sparkline>
              <xm:f>'Summary Sheet'!D12:F12</xm:f>
              <xm:sqref>G12</xm:sqref>
            </x14:sparkline>
            <x14:sparkline>
              <xm:f>'Summary Sheet'!D11:F11</xm:f>
              <xm:sqref>G11</xm:sqref>
            </x14:sparkline>
            <x14:sparkline>
              <xm:f>'Summary Sheet'!D14:F14</xm:f>
              <xm:sqref>G14</xm:sqref>
            </x14:sparkline>
            <x14:sparkline>
              <xm:f>'Summary Sheet'!D13:F13</xm:f>
              <xm:sqref>G13</xm:sqref>
            </x14:sparkline>
            <x14:sparkline>
              <xm:f>'Summary Sheet'!D16:F16</xm:f>
              <xm:sqref>G16</xm:sqref>
            </x14:sparkline>
            <x14:sparkline>
              <xm:f>'Summary Sheet'!D15:F15</xm:f>
              <xm:sqref>G15</xm:sqref>
            </x14:sparkline>
            <x14:sparkline>
              <xm:f>'Summary Sheet'!D18:F18</xm:f>
              <xm:sqref>G18</xm:sqref>
            </x14:sparkline>
            <x14:sparkline>
              <xm:f>'Summary Sheet'!D17:F17</xm:f>
              <xm:sqref>G17</xm:sqref>
            </x14:sparkline>
            <x14:sparkline>
              <xm:f>'Summary Sheet'!D20:F20</xm:f>
              <xm:sqref>G20</xm:sqref>
            </x14:sparkline>
            <x14:sparkline>
              <xm:f>'Summary Sheet'!D19:F19</xm:f>
              <xm:sqref>G19</xm:sqref>
            </x14:sparkline>
            <x14:sparkline>
              <xm:f>'Summary Sheet'!D22:F22</xm:f>
              <xm:sqref>G22</xm:sqref>
            </x14:sparkline>
            <x14:sparkline>
              <xm:f>'Summary Sheet'!D21:F21</xm:f>
              <xm:sqref>G21</xm:sqref>
            </x14:sparkline>
            <x14:sparkline>
              <xm:f>'Summary Sheet'!D24:F24</xm:f>
              <xm:sqref>G24</xm:sqref>
            </x14:sparkline>
            <x14:sparkline>
              <xm:f>'Summary Sheet'!D23:F23</xm:f>
              <xm:sqref>G23</xm:sqref>
            </x14:sparkline>
            <x14:sparkline>
              <xm:f>'Summary Sheet'!D26:F26</xm:f>
              <xm:sqref>G26</xm:sqref>
            </x14:sparkline>
            <x14:sparkline>
              <xm:f>'Summary Sheet'!D25:F25</xm:f>
              <xm:sqref>G25</xm:sqref>
            </x14:sparkline>
            <x14:sparkline>
              <xm:f>'Summary Sheet'!D27:F27</xm:f>
              <xm:sqref>G27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Example</vt:lpstr>
      <vt:lpstr>Year 1</vt:lpstr>
      <vt:lpstr>Year 2</vt:lpstr>
      <vt:lpstr>Year 3</vt:lpstr>
      <vt:lpstr>Summary Sheet</vt:lpstr>
      <vt:lpstr>Example!Print_Area</vt:lpstr>
      <vt:lpstr>'Year 1'!Print_Area</vt:lpstr>
      <vt:lpstr>'Year 2'!Print_Area</vt:lpstr>
      <vt:lpstr>'Year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wedwards</dc:creator>
  <cp:lastModifiedBy>Austin Duerfeldt</cp:lastModifiedBy>
  <cp:lastPrinted>2021-04-16T15:34:15Z</cp:lastPrinted>
  <dcterms:created xsi:type="dcterms:W3CDTF">2004-08-24T01:38:35Z</dcterms:created>
  <dcterms:modified xsi:type="dcterms:W3CDTF">2021-04-23T13:19:23Z</dcterms:modified>
</cp:coreProperties>
</file>